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0"/>
  </bookViews>
  <sheets>
    <sheet name="formularz_www" sheetId="1" r:id="rId1"/>
  </sheets>
  <definedNames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<sst xmlns="http://schemas.openxmlformats.org/spreadsheetml/2006/main" count="378" uniqueCount="274">
  <si>
    <t>kg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</si>
  <si>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</si>
  <si>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</si>
  <si>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</si>
  <si>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</si>
  <si>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</si>
  <si>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</si>
  <si>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</si>
  <si>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</si>
  <si>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</si>
  <si>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</si>
  <si>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</si>
  <si>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</si>
  <si>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23.</t>
  </si>
  <si>
    <t>24.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</si>
  <si>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</si>
  <si>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</si>
  <si>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</si>
  <si>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</si>
  <si>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</si>
  <si>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</si>
  <si>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</si>
  <si>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</si>
  <si>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</si>
  <si>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</si>
  <si>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</si>
  <si>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</si>
  <si>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</si>
  <si>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</si>
  <si>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</si>
  <si>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</si>
  <si>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</si>
  <si>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</si>
  <si>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</si>
  <si>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</si>
  <si>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25.</t>
  </si>
  <si>
    <t>26.</t>
  </si>
  <si>
    <t>27.</t>
  </si>
  <si>
    <t>28.</t>
  </si>
  <si>
    <t>29.</t>
  </si>
  <si>
    <t>50.</t>
  </si>
  <si>
    <t>51.</t>
  </si>
  <si>
    <t>52.</t>
  </si>
  <si>
    <t>53.</t>
  </si>
  <si>
    <t>54.</t>
  </si>
  <si>
    <t>55.</t>
  </si>
  <si>
    <t>56.</t>
  </si>
  <si>
    <t>Cena netto (zł)</t>
  </si>
  <si>
    <t>Wartość netto (zł)</t>
  </si>
  <si>
    <t>VAT (%)</t>
  </si>
  <si>
    <t>Wartość brutto (zł)</t>
  </si>
  <si>
    <t>57.</t>
  </si>
  <si>
    <t>58.</t>
  </si>
  <si>
    <t>59.</t>
  </si>
  <si>
    <t>60.</t>
  </si>
  <si>
    <t>61.</t>
  </si>
  <si>
    <t>62.</t>
  </si>
  <si>
    <t>63.</t>
  </si>
  <si>
    <t>Umowa zostanie podpisana na okres 12 miesięcy</t>
  </si>
  <si>
    <t>Łyżeczka jednorazowa</t>
  </si>
  <si>
    <t>Widelec jednorazowy</t>
  </si>
  <si>
    <t>Nóż jednorazowy</t>
  </si>
  <si>
    <t>Pojemnik okrągły do zupy</t>
  </si>
  <si>
    <t>Pokrywa do pojemnika z poz. 5</t>
  </si>
  <si>
    <t>Talerz jednorazowy</t>
  </si>
  <si>
    <t>Pojemnik okrągły</t>
  </si>
  <si>
    <t>Słomka do napojów</t>
  </si>
  <si>
    <t>Wykałaczki</t>
  </si>
  <si>
    <t>Mieszadła</t>
  </si>
  <si>
    <t>Papier do pieczenia w rolce</t>
  </si>
  <si>
    <t xml:space="preserve">Rękaw do pieczenia </t>
  </si>
  <si>
    <t>Papilotki do ciastek</t>
  </si>
  <si>
    <t>Foremka do pieczenia</t>
  </si>
  <si>
    <t>Pudełko na ciasto</t>
  </si>
  <si>
    <t>Papier do pakowania</t>
  </si>
  <si>
    <t>Torba papierowa</t>
  </si>
  <si>
    <t>Serwetki papierowe</t>
  </si>
  <si>
    <t xml:space="preserve">Rękawiczki foliowe </t>
  </si>
  <si>
    <t xml:space="preserve">Talerz papierowy </t>
  </si>
  <si>
    <t>Pojemnik prostokątny</t>
  </si>
  <si>
    <t>Tacka do sushi</t>
  </si>
  <si>
    <t xml:space="preserve">Tacka  </t>
  </si>
  <si>
    <t xml:space="preserve">Torebki  </t>
  </si>
  <si>
    <t>Pojemnik spożywczy do zgrzewu</t>
  </si>
  <si>
    <t>Folia do zgrzewu</t>
  </si>
  <si>
    <t>A</t>
  </si>
  <si>
    <t>B</t>
  </si>
  <si>
    <t>C</t>
  </si>
  <si>
    <t>D</t>
  </si>
  <si>
    <t>E</t>
  </si>
  <si>
    <t>F</t>
  </si>
  <si>
    <t>G</t>
  </si>
  <si>
    <t>H</t>
  </si>
  <si>
    <t>I</t>
  </si>
  <si>
    <t>WYMAGANIA ZAMAWIAJĄCEGO:</t>
  </si>
  <si>
    <t>Dane oferenta / pieczęć</t>
  </si>
  <si>
    <t>Nr.</t>
  </si>
  <si>
    <t>Przedmiot zamówienia</t>
  </si>
  <si>
    <t>Opis przedmiotu zamówienia</t>
  </si>
  <si>
    <t>jedn. miary</t>
  </si>
  <si>
    <t>Ilość</t>
  </si>
  <si>
    <t>*</t>
  </si>
  <si>
    <t>(miejscowość, data)</t>
  </si>
  <si>
    <t>………………………………………………………………………………….</t>
  </si>
  <si>
    <t>szt.</t>
  </si>
  <si>
    <t>Reklamówki</t>
  </si>
  <si>
    <t>Pojemniczek okrągły na sos</t>
  </si>
  <si>
    <t>Kubek jednorazowy do zimnych napojów</t>
  </si>
  <si>
    <t>64.</t>
  </si>
  <si>
    <t xml:space="preserve">Pokrywa do pojemnika prostokątnego </t>
  </si>
  <si>
    <t>Łyżka jednorazowa</t>
  </si>
  <si>
    <t>16.</t>
  </si>
  <si>
    <t>17.</t>
  </si>
  <si>
    <t>18.</t>
  </si>
  <si>
    <t>19.</t>
  </si>
  <si>
    <t>20.</t>
  </si>
  <si>
    <t>21.</t>
  </si>
  <si>
    <t>22.</t>
  </si>
  <si>
    <t>op.</t>
  </si>
  <si>
    <t>Folia spożywcza na rolce</t>
  </si>
  <si>
    <t>Folia aluminiowa na rolce</t>
  </si>
  <si>
    <t>Torebki fałdowe</t>
  </si>
  <si>
    <t>Dyspenser do serwetek</t>
  </si>
  <si>
    <t>Serwetki do dyspensera</t>
  </si>
  <si>
    <t>Pudełko na desery</t>
  </si>
  <si>
    <t>65.</t>
  </si>
  <si>
    <t>66.</t>
  </si>
  <si>
    <t>Patyki do szaszłyków</t>
  </si>
  <si>
    <t>Pojemnik na hamburgera</t>
  </si>
  <si>
    <t>67.</t>
  </si>
  <si>
    <t>68.</t>
  </si>
  <si>
    <t>13.</t>
  </si>
  <si>
    <t>14.</t>
  </si>
  <si>
    <t>15.</t>
  </si>
  <si>
    <t>69.</t>
  </si>
  <si>
    <t xml:space="preserve">Pojemnik okrągły do zupy </t>
  </si>
  <si>
    <t>70.</t>
  </si>
  <si>
    <t>71.</t>
  </si>
  <si>
    <t>Przewidywany termin dostaw: 4 razy w miesiącu.</t>
  </si>
  <si>
    <t>Opaska na kubek papierowy</t>
  </si>
  <si>
    <t>Pokrywka do pojemnika z poz.7</t>
  </si>
  <si>
    <t>Menubox 2 komory</t>
  </si>
  <si>
    <t>Menubox 3 komory</t>
  </si>
  <si>
    <t>Menubox 1 komora</t>
  </si>
  <si>
    <t>Pokrywa do pojemnika z poz.9</t>
  </si>
  <si>
    <t>Kubek 0,4l</t>
  </si>
  <si>
    <t>Kubek 0,3l</t>
  </si>
  <si>
    <t>Kubek 0,2l</t>
  </si>
  <si>
    <t>Misa sałatkowa 500ml</t>
  </si>
  <si>
    <t>72.</t>
  </si>
  <si>
    <t>73.</t>
  </si>
  <si>
    <t>74.</t>
  </si>
  <si>
    <t>75.</t>
  </si>
  <si>
    <t>76.</t>
  </si>
  <si>
    <t>77.</t>
  </si>
  <si>
    <t>Pokrywka do kubka z poz. 13 i 14</t>
  </si>
  <si>
    <t>Pojemnik na desery</t>
  </si>
  <si>
    <t>Butelka PET</t>
  </si>
  <si>
    <t>Fingerfood patyczki</t>
  </si>
  <si>
    <t>Pojemnik fingerfood</t>
  </si>
  <si>
    <t>78.</t>
  </si>
  <si>
    <t>79.</t>
  </si>
  <si>
    <t>80.</t>
  </si>
  <si>
    <t xml:space="preserve">Kubek jednorazowy do napojów gorących </t>
  </si>
  <si>
    <t>Pokrywa do pojemnika na desery</t>
  </si>
  <si>
    <t>81.</t>
  </si>
  <si>
    <t>Wieczko do kubka z poz.17-18</t>
  </si>
  <si>
    <t>Wkładka wewnętrzna do kubka pasująca do kubka z poz.17-18</t>
  </si>
  <si>
    <t>Wieczko do kubka z poz. 24</t>
  </si>
  <si>
    <t>Wieczko do tacki do sushi z poz.55</t>
  </si>
  <si>
    <t>Misa sałatkowa 750ml</t>
  </si>
  <si>
    <t>Wykonawca określi cenę brutto dla przedmiotu zamówienia, podając ją w złotych polskich wraz z podatkiem VAT, z dokładnością do czterech miejsc po przecinku</t>
  </si>
  <si>
    <t>rolka</t>
  </si>
  <si>
    <t>pokrywka transparentna - dekiel do pojemnika z poz. 5, Średnica pokrywy odpowiadająca pojemnikowi z poz. 5 o poj. 450ml (do wysokiej temperatury)</t>
  </si>
  <si>
    <t>pokrywka transparentna okrągła do pojemnika z poz. 9</t>
  </si>
  <si>
    <t>pokrywka-dekiel pasująca do w/w kubków w poz. 13 i poz. 14 do napojów gorących o poj. 300ml i 400ml z otworem do picia</t>
  </si>
  <si>
    <t>ochraniacz na kubki z poz. 13 i poz. 14 o pojemności 300ml i 400 ml, ułatwiające trzymanie kubka z gorącym napojem</t>
  </si>
  <si>
    <t>wkładka wewnętrzna do kubków o średnicy 95mm (+/-2mm) (taka sama średnica w pozycjach:17-24) (transparentna)</t>
  </si>
  <si>
    <t>wykałaczki drewniane obustronnie zaostrzone 65mm (+/-3mm) op. 1000 szt.</t>
  </si>
  <si>
    <t>mieszadełka drewniane 15cm (+/- 1cm) op. 100szt.</t>
  </si>
  <si>
    <t>rękaw do pieczenia długość min.4m - max. 4,5m</t>
  </si>
  <si>
    <t>papilotki do ciastek białe papierowe do pieczenia, średnica dołu 50mm(+/- 5 mm), wys. min. 25mm - max.30mm</t>
  </si>
  <si>
    <t>foremka do pieczenia aluminiowa prostokątna 204mm x 92mm (+/-5 mm)</t>
  </si>
  <si>
    <t>serwetki papierowe 1-warstwowe gastronomiczne 1op. 500szt.</t>
  </si>
  <si>
    <t>rękawiczki foliowe do kontaktu z żywnością 1op. 100szt. grubość 10 mikronów</t>
  </si>
  <si>
    <t>pokrywka do pojemników z poz. 53 min. 200ml - max.220ml</t>
  </si>
  <si>
    <t>pojemniczek okrągły w komplecie z wieczkiem na sos/dip 80ml  transparentny, szczelnie zamykany</t>
  </si>
  <si>
    <t xml:space="preserve">pojemniczek okrągły w komplecie z wieczkiem na sos/dip 50ml  transparentny, szczelnie zamykany </t>
  </si>
  <si>
    <t>folia spożywcza bezbarwna szer. 300mm dł. 250m grubość do 15 mikronów</t>
  </si>
  <si>
    <t>papilotki do ciastek białe papierowe, średnica dołu 80mm (+/- 10mm) wys. min.20mm - max. 30mm</t>
  </si>
  <si>
    <t>OFERTA / FORMULARZ  ASORTYMENTOWO-CENOWY</t>
  </si>
  <si>
    <t>folia w rolce do zgrzewania 185mm, rolka 250m, 42 mikrony</t>
  </si>
  <si>
    <t>SUMA:</t>
  </si>
  <si>
    <t>Oferent wypełnia pola na niebiesko tj.: kolumnę F, H oraz podaje wartość netto i wartość brutto slownie.</t>
  </si>
  <si>
    <r>
      <rPr>
        <b/>
        <sz val="11"/>
        <rFont val="Arial"/>
        <family val="2"/>
      </rPr>
      <t xml:space="preserve">płaskie </t>
    </r>
    <r>
      <rPr>
        <sz val="11"/>
        <rFont val="Arial"/>
        <family val="2"/>
      </rPr>
      <t xml:space="preserve">wieczko do kubków </t>
    </r>
    <r>
      <rPr>
        <b/>
        <sz val="11"/>
        <rFont val="Arial"/>
        <family val="2"/>
      </rPr>
      <t>z nacięciem</t>
    </r>
    <r>
      <rPr>
        <sz val="11"/>
        <rFont val="Arial"/>
        <family val="2"/>
      </rPr>
      <t xml:space="preserve"> na słomkę średnica 95mm (+/-2mm) (taka sama średnica w pozycjach:17-24) (transparentne)</t>
    </r>
  </si>
  <si>
    <r>
      <rPr>
        <b/>
        <sz val="11"/>
        <rFont val="Arial"/>
        <family val="2"/>
      </rPr>
      <t>wypukłe</t>
    </r>
    <r>
      <rPr>
        <sz val="11"/>
        <rFont val="Arial"/>
        <family val="2"/>
      </rPr>
      <t xml:space="preserve"> wieczko </t>
    </r>
    <r>
      <rPr>
        <b/>
        <sz val="11"/>
        <rFont val="Arial"/>
        <family val="2"/>
      </rPr>
      <t>z otworem</t>
    </r>
    <r>
      <rPr>
        <sz val="11"/>
        <rFont val="Arial"/>
        <family val="2"/>
      </rPr>
      <t xml:space="preserve"> na słomkę do kubków średnica 95mm (+/-2mm) (taka sama średnica w pozycjach:17-24) (transparentne)</t>
    </r>
  </si>
  <si>
    <r>
      <rPr>
        <b/>
        <sz val="11"/>
        <rFont val="Arial"/>
        <family val="2"/>
      </rPr>
      <t>płaskie</t>
    </r>
    <r>
      <rPr>
        <sz val="11"/>
        <rFont val="Arial"/>
        <family val="2"/>
      </rPr>
      <t xml:space="preserve"> wieczko do kubków </t>
    </r>
    <r>
      <rPr>
        <u val="single"/>
        <sz val="11"/>
        <rFont val="Arial"/>
        <family val="2"/>
      </rPr>
      <t>bez otworu</t>
    </r>
    <r>
      <rPr>
        <sz val="11"/>
        <rFont val="Arial"/>
        <family val="2"/>
      </rPr>
      <t xml:space="preserve"> średnica 95mm (+/-2mm) (taka sama średnica w pozycjach:17-24) (transparentne)</t>
    </r>
  </si>
  <si>
    <r>
      <rPr>
        <b/>
        <sz val="11"/>
        <rFont val="Arial"/>
        <family val="2"/>
      </rPr>
      <t>wypukłe</t>
    </r>
    <r>
      <rPr>
        <sz val="11"/>
        <rFont val="Arial"/>
        <family val="2"/>
      </rPr>
      <t xml:space="preserve"> wieczko </t>
    </r>
    <r>
      <rPr>
        <u val="single"/>
        <sz val="11"/>
        <rFont val="Arial"/>
        <family val="2"/>
      </rPr>
      <t>bez otworu</t>
    </r>
    <r>
      <rPr>
        <sz val="11"/>
        <rFont val="Arial"/>
        <family val="2"/>
      </rPr>
      <t xml:space="preserve"> do kubków średnica 95mm (+/-2mm) (taka sama średnica w pozycjach:17-24) (transparentne)</t>
    </r>
  </si>
  <si>
    <r>
      <rPr>
        <b/>
        <sz val="11"/>
        <rFont val="Arial"/>
        <family val="2"/>
      </rPr>
      <t>płaskie</t>
    </r>
    <r>
      <rPr>
        <sz val="11"/>
        <rFont val="Arial"/>
        <family val="2"/>
      </rPr>
      <t xml:space="preserve"> wieczko </t>
    </r>
    <r>
      <rPr>
        <u val="single"/>
        <sz val="11"/>
        <rFont val="Arial"/>
        <family val="2"/>
      </rPr>
      <t>bez otworu</t>
    </r>
    <r>
      <rPr>
        <sz val="11"/>
        <rFont val="Arial"/>
        <family val="2"/>
      </rPr>
      <t xml:space="preserve"> średnica 78mm (+/-2mm) (transparentny)</t>
    </r>
  </si>
  <si>
    <t>pokrywka transparentna - średnica pokrywy pasuje do pojemnika z poz. 7 o poj. 450ml (do wysokiej temperatury)</t>
  </si>
  <si>
    <t>patyki do szaszłyków, drewniane, zaostrzone z jednej strony, dł. 250mm (+/- 10mm) op. 100szt.</t>
  </si>
  <si>
    <t>papier do pieczenia obustronnie sylikonowany w rolce szer. 380mm x dł. 100m</t>
  </si>
  <si>
    <t>foremka do pieczenia aluminiowa prostokątna 114mm x 89mm (+/ -5mm)</t>
  </si>
  <si>
    <t>pudełko kartonowe na ciasto składane 220x220x110mm, wys. (+/-20mm)</t>
  </si>
  <si>
    <t>pudełko kartonowe na ciasto składane 320x320x120mm, wys. (+/-20mm)</t>
  </si>
  <si>
    <t>torba papierowa z uszami brąz 300x260x150mm</t>
  </si>
  <si>
    <t>torebki fałdowe z okienkiem 210x120x50mm (+/- 20mm) op./1000szt.</t>
  </si>
  <si>
    <t>torebki fałdowe z okienkiem 350x90x45mm (+/- 20mm) op/1000szt. (półbagietka)</t>
  </si>
  <si>
    <t>torebki fałdowe papierowe białe bez okienka 250x120x50mm (+/- 20mm) op./1000szt.</t>
  </si>
  <si>
    <t>serwetki 17x17mm do dyspensera 400szt./op.</t>
  </si>
  <si>
    <t>dyspenser do serwetek 17x17mm system N2, plastikowy, srebrny, kształtem przypominający piramidę, do postawienia na stole</t>
  </si>
  <si>
    <t>pojemnik na hamburgera z tektury litej zamykanie: górna klapa pudełka nachodzi na dolną podstawę, bez nadruku, nie przyjmujący tłuszczu,  115x115x75mm (+/-20mm)</t>
  </si>
  <si>
    <t>pudełko kartonowe cukiernicze zamykane, kolor biały, 19x12x7mm (+/- 5mm)</t>
  </si>
  <si>
    <t>tacka papierowa biała do serwowania przekąsek 200x140mm  (+-/5 mm)</t>
  </si>
  <si>
    <t>reklamówki foliowe 25x45cm (pakowane po 200szt.) grubość poniżej 15 mikronów</t>
  </si>
  <si>
    <t>torebki/woreczki foliowe HDPE wyciągane 14x32cm 1op. 1000szt. grubość poniżej 15 mikronów</t>
  </si>
  <si>
    <t>folia aluminiowa szer.30cm, dł.20m grubość 12 mikronów</t>
  </si>
  <si>
    <t>papier do pakowania 600x400mm (+/- 50mm)</t>
  </si>
  <si>
    <r>
      <t xml:space="preserve">Wartość netto ogółem (słownie): </t>
    </r>
    <r>
      <rPr>
        <b/>
        <sz val="12"/>
        <rFont val="Arial"/>
        <family val="2"/>
      </rPr>
      <t>……………………………………………………………………………………………………………………………………………… PLN</t>
    </r>
  </si>
  <si>
    <r>
      <t xml:space="preserve">Wartość brutto ogółem (słownie): </t>
    </r>
    <r>
      <rPr>
        <b/>
        <sz val="12"/>
        <rFont val="Arial"/>
        <family val="2"/>
      </rPr>
      <t>……………………………………………………………………………………………………………………………………………… PLN</t>
    </r>
  </si>
  <si>
    <t>Informacje obowiązkowe</t>
  </si>
  <si>
    <t>Zamawiający wymaga wypełnienia przez Wykonawcę wszystkich wierszy w kolumnach.</t>
  </si>
  <si>
    <t xml:space="preserve">Powyższe parametry/warunki graniczne stanowią wymagania odcinające – nie spełnienie nawet jednego z w/w wymagań spowoduje odrzucenie oferty; W miejscach wymaganych przez Zamawiającego należy odpowiednio wpisać zgodnie z żądaniem Zamawiającego. </t>
  </si>
  <si>
    <t>Termin wykonania (w dniach)</t>
  </si>
  <si>
    <t>do 3 dni roboczych od daty złożenia zamówienia przez Zamawiającego</t>
  </si>
  <si>
    <t>Termin płatności (w dniach)</t>
  </si>
  <si>
    <t xml:space="preserve">Podpis/-y/ (kwalifikowany podpis/-y/ elektroniczny) </t>
  </si>
  <si>
    <t>upoważnionego przedstawiciela (przedstawicieli) Wykonawcy</t>
  </si>
  <si>
    <t>…………………………………………. dnia ……………………………….2023 r.</t>
  </si>
  <si>
    <t>pojemnik okrągły do zupy 450ml; transparentny do posiłków gorących, do podgrzewania w mikrofali</t>
  </si>
  <si>
    <t xml:space="preserve">pojemnik transparentny okrągły o poj. 250-260ml, wysokość co najmniej 50mm (+/-2mm) </t>
  </si>
  <si>
    <t>łyżeczka do jednorazowego użytku o długości 125mm (+/- 5%)</t>
  </si>
  <si>
    <t>łyżka do jednorazowego użytku o długości 170mm (+/- 5%)</t>
  </si>
  <si>
    <t>widelec do jednorazowego użytku o długości 165mm (+/- 5%)</t>
  </si>
  <si>
    <t>talerz biały do jednorazowego użytku; średnica min.150-max.160mm</t>
  </si>
  <si>
    <t xml:space="preserve">talerz biały niedzielony do jednorazowego użytku; śr. min.220-max.240 mm </t>
  </si>
  <si>
    <t>kubek transparentny, do jednorazowego użytku, poj. min.0,26-max.0,3l o średnicy 95mm (+/-2mm) (taka sama średnica w pozycjach:17-24)</t>
  </si>
  <si>
    <t>kubek transparentny, do jednorazowego użytku, poj. min. 0,4-max.0,45l  o średnicy 95mm (+/-2mm) (taka sama średnica w pozycjach:17-24)</t>
  </si>
  <si>
    <t>kubek transparentny, do jednorazowego użytku, poj. min.200-max.250ml o średnicy 78mm (+/-2mm)</t>
  </si>
  <si>
    <t>kubek do zimnych i ciepłych napojów (&lt;70st.C), do jednorazowego użytku, biały/transparentny, poj. 200ml</t>
  </si>
  <si>
    <t>menubox biały/beżowy, wymiary: dł. 414 x szer. 240 x wys. 39mm (+/- 10%)(do wysokiej temperatury, do mikrofalówki)</t>
  </si>
  <si>
    <t>menubox biały/beżowy, wymiary: -dł. 414 x szer. 240 x wys. 39mm (+/- 10%)(do wysokiej temperatury, do mikrofalówki)</t>
  </si>
  <si>
    <t>menubox biały/beżowy, wymiary: -dł. 414 x szer. 240 x wys. 39mm (+/- 10% )(do wysokiej temperatury, do mikrofalówki)</t>
  </si>
  <si>
    <t xml:space="preserve">misa sałatkowa transparentna ze zintegrowanym wieczkiem okrągła głęboka, poj. 750ml </t>
  </si>
  <si>
    <t xml:space="preserve">misa sałatkowa transparentna ze zintegrowanym wieczkiem okrągła głęboka, poj. 500ml  </t>
  </si>
  <si>
    <t>słomka do napojów biała dł. 200mm (+/- 20mm)</t>
  </si>
  <si>
    <t>pojemnik prostokątny transparentny, min.200ml - max. 220ml do dań gorących na próby pokarmowe</t>
  </si>
  <si>
    <t>sushi tacka czarna 185x130x22mm (+/- 5mm)</t>
  </si>
  <si>
    <t>wieczko do tacki sushi z poz. 56, transparentne, pasujące, szczelnie ją zamykające</t>
  </si>
  <si>
    <t>pucharek do deserów o kwadratowej podstawie, rozszerzający się ku górze, poj. min.160ml - max.180ml; wym.: 58x58x76mm (+-5mm), kolor bezbarwny, krystaliczny</t>
  </si>
  <si>
    <t>pucharek na desery i przystawki  w kształcie serca, poj. min.120mm - max.140 ml, kolor bezbarwny, krystaliczny</t>
  </si>
  <si>
    <t>pucharek na nóżce do deserów okrągły 200ml bezbarwny, krystaliczny</t>
  </si>
  <si>
    <t>pojemnik poj. min.150ml-max.170ml na deserki, przekąski, przystawki, kolor bezbarwny, boki prosto rozrzerzające się ku górze, górna średnica min.70mm - max.80mm</t>
  </si>
  <si>
    <t>pojemnik poj. min.150ml-max.170ml na deserki, przekąski, przystawki, kolor bezbarwny, boki zaokrąglone, rozszerzające się ku górze, górna średnica min. 70mm - max. 80mm</t>
  </si>
  <si>
    <t>okrągły pojemnik przeznaczony na desery 200ml, bezbarwny, wysokość nie mniej niż 52mm, górna średnica pojemnika 95mm+/- 2 (taka jak kubków poz. 17 i 18), boki zaokragląne, rozszerzające się ku górze</t>
  </si>
  <si>
    <t>okrągły pojemnik przeznaczony na desery o poj. 300ml, bezbarwny, wysokość nie mniej niż 75mm, górna średnica pojemnika 95mm (+/- 2mm) (taka jak kubków poz. 17 i 18),  boki zaokrąglane, rozszerzajace się ku górze</t>
  </si>
  <si>
    <t>pokrywka do pojemników deserowych z poz. 65 i 66</t>
  </si>
  <si>
    <t>bankietowe fingerfood patyczki do przystawek o dł. min.100mm-max.120mm, op. 250szt.</t>
  </si>
  <si>
    <t>butelka min.250ml-max.330 ml w komplecie z nakrętką, transparentna</t>
  </si>
  <si>
    <t xml:space="preserve">pojemnik do zgrzewu z możliwością mrożenia i podgrzewania w mikrofali gładki czarny 900ml 
wymiar: 227mm x 178mm x 33mm  </t>
  </si>
  <si>
    <t>pojemnik do zgrzewu z możliwością mrożenia i podgrzewania w mikrofali gładki czarny do formaki na 2 pojemniki wymiar: 178x113x50mm</t>
  </si>
  <si>
    <t>pojemnik do zgrzewu z możliwością mrożenia i podgrzewania w mikrofali, gładki, czarny 500ml, okrągły średnica 165mm, wys.61mm</t>
  </si>
  <si>
    <t xml:space="preserve">pojemnik do zgrzewu z możliwością mrożenia i podgrzewania w mikrofali gładki czarny 450ml, do formatki na 2 okrągłe pojemniki, średnica 115mm, wys.72mm  </t>
  </si>
  <si>
    <t>pojemnik do zgrzewu z możliwością mrożenia i podgrzewania w mikrofali gładki czarny, podział na trzy, 
wymiar 227x178x50mm</t>
  </si>
  <si>
    <t>kubek do jednorazowego użytku; do napojów gorących poj. 400ml - szczelny</t>
  </si>
  <si>
    <t>kubek do jednorazowego użytku; do napojów gorących poj. 300ml - szczelny</t>
  </si>
  <si>
    <t>Podane ilości produktów są szacunkowe i mogą ulec zmianie. Zamawiający zastrzega sobie prawo do realizacji przedmiotu zamówienia stosownie do rzeczywistych potrzeb oraz prawo do zmian ilościowych dostaw pomiędzy pozycjami w przedmiocie zamówienia z zachowaniem wartości Umowy.</t>
  </si>
  <si>
    <t>Zamawiający wymaga, aby producent, który zaproponuje produkty niezgodne z wytycznymi Ustawy o obowiązkach przedsiębiorców w zakresie gospodarowania niektórymi odpadami oraz o opłacie produktowej (DzU z 9 maja 2023 r., poz. 877) złożył odpowiednie oświadczenie o posiadaniu na stanie w bazach hurtowni tych produktów przed 24 maja 2023r.</t>
  </si>
  <si>
    <t xml:space="preserve">Zamawiający wymaga, aby wykonawca przedstawił karty katalogowe proponowanych produktów. </t>
  </si>
  <si>
    <t>nóż do jednorazowego użytku o długości 170mm (+/- 5%)</t>
  </si>
  <si>
    <t>pojemnik okrągły do zupy 450ml, do posiłków gorących, do podgrzewania w mikrofali, z tworzywa nienagrzewającego się, by można było trzymać go w dłoniach</t>
  </si>
  <si>
    <t>Poniższy asortymentjest przeznaczony do jednorazowegoi użytku. Zamawiający wymaga, by tworzywa, z których wykonano poniższy asortyment oraz ewentualne oznaczenia na asortymencie były zgodne z obowiązującym prawem, z wymaganiami  Dyrektywy Parlamentu Europejskiego i Rady (UE) 2019/904 z 5.06.2019 r. w sprawie zmniejszenia wpływu niektórych produktów z tworzyw sztucznych na środowisko (Dz.Urz. UE L 155, str. 1).</t>
  </si>
  <si>
    <t>Załącznik Nr 1 do zapytania ofertowego nr  IK.AG.A.065.035/2023</t>
  </si>
  <si>
    <t>Załącznik Nr 1 do umowy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</si>
</sst>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  <numFmt numFmtId="171" formatCode="_-* #,##0.0000\ &quot;zł&quot;_-;\-* #,##0.0000\ &quot;zł&quot;_-;_-* &quot;-&quot;????\ &quot;zł&quot;_-;_-@_-"/>
    <numFmt numFmtId="172" formatCode="_-[$€-2]\ * #,##0.0000_-;\-[$€-2]\ * #,##0.0000_-;_-[$€-2]\ * &quot;-&quot;????_-;_-@_-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1"/>
    </font>
    <font>
      <sz val="11"/>
      <color indexed="20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14"/>
      <name val="Calibri Light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0"/>
      <name val="Arial"/>
      <family val="2"/>
    </font>
    <font>
      <b/>
      <sz val="9"/>
      <color indexed="17"/>
      <name val="Verdana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Arial"/>
      <family val="2"/>
    </font>
    <font>
      <b/>
      <sz val="9"/>
      <color rgb="FF00B050"/>
      <name val="Verdana"/>
      <family val="2"/>
    </font>
    <font>
      <sz val="8"/>
      <color rgb="FF00B05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3" fillId="3" borderId="0" applyNumberFormat="0" applyBorder="0" applyAlignment="0" applyProtection="0"/>
    <xf numFmtId="0" fontId="51" fillId="4" borderId="0" applyNumberFormat="0" applyBorder="0" applyAlignment="0" applyProtection="0"/>
    <xf numFmtId="0" fontId="3" fillId="5" borderId="0" applyNumberFormat="0" applyBorder="0" applyAlignment="0" applyProtection="0"/>
    <xf numFmtId="0" fontId="51" fillId="6" borderId="0" applyNumberFormat="0" applyBorder="0" applyAlignment="0" applyProtection="0"/>
    <xf numFmtId="0" fontId="3" fillId="7" borderId="0" applyNumberFormat="0" applyBorder="0" applyAlignment="0" applyProtection="0"/>
    <xf numFmtId="0" fontId="51" fillId="8" borderId="0" applyNumberFormat="0" applyBorder="0" applyAlignment="0" applyProtection="0"/>
    <xf numFmtId="0" fontId="3" fillId="9" borderId="0" applyNumberFormat="0" applyBorder="0" applyAlignment="0" applyProtection="0"/>
    <xf numFmtId="0" fontId="51" fillId="10" borderId="0" applyNumberFormat="0" applyBorder="0" applyAlignment="0" applyProtection="0"/>
    <xf numFmtId="0" fontId="3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13" borderId="0" applyNumberFormat="0" applyBorder="0" applyAlignment="0" applyProtection="0"/>
    <xf numFmtId="0" fontId="51" fillId="14" borderId="0" applyNumberFormat="0" applyBorder="0" applyAlignment="0" applyProtection="0"/>
    <xf numFmtId="0" fontId="3" fillId="15" borderId="0" applyNumberFormat="0" applyBorder="0" applyAlignment="0" applyProtection="0"/>
    <xf numFmtId="0" fontId="51" fillId="16" borderId="0" applyNumberFormat="0" applyBorder="0" applyAlignment="0" applyProtection="0"/>
    <xf numFmtId="0" fontId="3" fillId="17" borderId="0" applyNumberFormat="0" applyBorder="0" applyAlignment="0" applyProtection="0"/>
    <xf numFmtId="0" fontId="51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20" borderId="0" applyNumberFormat="0" applyBorder="0" applyAlignment="0" applyProtection="0"/>
    <xf numFmtId="0" fontId="3" fillId="9" borderId="0" applyNumberFormat="0" applyBorder="0" applyAlignment="0" applyProtection="0"/>
    <xf numFmtId="0" fontId="51" fillId="21" borderId="0" applyNumberFormat="0" applyBorder="0" applyAlignment="0" applyProtection="0"/>
    <xf numFmtId="0" fontId="3" fillId="15" borderId="0" applyNumberFormat="0" applyBorder="0" applyAlignment="0" applyProtection="0"/>
    <xf numFmtId="0" fontId="51" fillId="22" borderId="0" applyNumberFormat="0" applyBorder="0" applyAlignment="0" applyProtection="0"/>
    <xf numFmtId="0" fontId="3" fillId="23" borderId="0" applyNumberFormat="0" applyBorder="0" applyAlignment="0" applyProtection="0"/>
    <xf numFmtId="0" fontId="52" fillId="24" borderId="0" applyNumberFormat="0" applyBorder="0" applyAlignment="0" applyProtection="0"/>
    <xf numFmtId="0" fontId="4" fillId="25" borderId="0" applyNumberFormat="0" applyBorder="0" applyAlignment="0" applyProtection="0"/>
    <xf numFmtId="0" fontId="52" fillId="26" borderId="0" applyNumberFormat="0" applyBorder="0" applyAlignment="0" applyProtection="0"/>
    <xf numFmtId="0" fontId="4" fillId="17" borderId="0" applyNumberFormat="0" applyBorder="0" applyAlignment="0" applyProtection="0"/>
    <xf numFmtId="0" fontId="52" fillId="27" borderId="0" applyNumberFormat="0" applyBorder="0" applyAlignment="0" applyProtection="0"/>
    <xf numFmtId="0" fontId="4" fillId="19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52" fillId="30" borderId="0" applyNumberFormat="0" applyBorder="0" applyAlignment="0" applyProtection="0"/>
    <xf numFmtId="0" fontId="4" fillId="31" borderId="0" applyNumberFormat="0" applyBorder="0" applyAlignment="0" applyProtection="0"/>
    <xf numFmtId="0" fontId="52" fillId="32" borderId="0" applyNumberFormat="0" applyBorder="0" applyAlignment="0" applyProtection="0"/>
    <xf numFmtId="0" fontId="4" fillId="33" borderId="0" applyNumberFormat="0" applyBorder="0" applyAlignment="0" applyProtection="0"/>
    <xf numFmtId="0" fontId="52" fillId="34" borderId="0" applyNumberFormat="0" applyBorder="0" applyAlignment="0" applyProtection="0"/>
    <xf numFmtId="0" fontId="4" fillId="35" borderId="0" applyNumberFormat="0" applyBorder="0" applyAlignment="0" applyProtection="0"/>
    <xf numFmtId="0" fontId="52" fillId="36" borderId="0" applyNumberFormat="0" applyBorder="0" applyAlignment="0" applyProtection="0"/>
    <xf numFmtId="0" fontId="4" fillId="37" borderId="0" applyNumberFormat="0" applyBorder="0" applyAlignment="0" applyProtection="0"/>
    <xf numFmtId="0" fontId="52" fillId="38" borderId="0" applyNumberFormat="0" applyBorder="0" applyAlignment="0" applyProtection="0"/>
    <xf numFmtId="0" fontId="4" fillId="39" borderId="0" applyNumberFormat="0" applyBorder="0" applyAlignment="0" applyProtection="0"/>
    <xf numFmtId="0" fontId="52" fillId="40" borderId="0" applyNumberFormat="0" applyBorder="0" applyAlignment="0" applyProtection="0"/>
    <xf numFmtId="0" fontId="4" fillId="29" borderId="0" applyNumberFormat="0" applyBorder="0" applyAlignment="0" applyProtection="0"/>
    <xf numFmtId="0" fontId="52" fillId="41" borderId="0" applyNumberFormat="0" applyBorder="0" applyAlignment="0" applyProtection="0"/>
    <xf numFmtId="0" fontId="4" fillId="31" borderId="0" applyNumberFormat="0" applyBorder="0" applyAlignment="0" applyProtection="0"/>
    <xf numFmtId="0" fontId="52" fillId="42" borderId="0" applyNumberFormat="0" applyBorder="0" applyAlignment="0" applyProtection="0"/>
    <xf numFmtId="0" fontId="4" fillId="43" borderId="0" applyNumberFormat="0" applyBorder="0" applyAlignment="0" applyProtection="0"/>
    <xf numFmtId="0" fontId="53" fillId="44" borderId="1" applyNumberFormat="0" applyAlignment="0" applyProtection="0"/>
    <xf numFmtId="0" fontId="5" fillId="13" borderId="2" applyNumberFormat="0" applyAlignment="0" applyProtection="0"/>
    <xf numFmtId="0" fontId="54" fillId="45" borderId="3" applyNumberFormat="0" applyAlignment="0" applyProtection="0"/>
    <xf numFmtId="0" fontId="6" fillId="46" borderId="4" applyNumberFormat="0" applyAlignment="0" applyProtection="0"/>
    <xf numFmtId="0" fontId="7" fillId="7" borderId="0" applyNumberFormat="0" applyBorder="0" applyAlignment="0" applyProtection="0"/>
    <xf numFmtId="0" fontId="55" fillId="4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8" fillId="0" borderId="6" applyNumberFormat="0" applyFill="0" applyAlignment="0" applyProtection="0"/>
    <xf numFmtId="0" fontId="57" fillId="48" borderId="7" applyNumberFormat="0" applyAlignment="0" applyProtection="0"/>
    <xf numFmtId="0" fontId="9" fillId="49" borderId="8" applyNumberFormat="0" applyAlignment="0" applyProtection="0"/>
    <xf numFmtId="0" fontId="58" fillId="0" borderId="9" applyNumberFormat="0" applyFill="0" applyAlignment="0" applyProtection="0"/>
    <xf numFmtId="0" fontId="10" fillId="0" borderId="10" applyNumberFormat="0" applyFill="0" applyAlignment="0" applyProtection="0"/>
    <xf numFmtId="0" fontId="59" fillId="0" borderId="11" applyNumberFormat="0" applyFill="0" applyAlignment="0" applyProtection="0"/>
    <xf numFmtId="0" fontId="11" fillId="0" borderId="12" applyNumberFormat="0" applyFill="0" applyAlignment="0" applyProtection="0"/>
    <xf numFmtId="0" fontId="60" fillId="0" borderId="13" applyNumberFormat="0" applyFill="0" applyAlignment="0" applyProtection="0"/>
    <xf numFmtId="0" fontId="12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61" fillId="51" borderId="0" applyNumberFormat="0" applyBorder="0" applyAlignment="0" applyProtection="0"/>
    <xf numFmtId="0" fontId="3" fillId="0" borderId="0">
      <alignment/>
      <protection/>
    </xf>
    <xf numFmtId="0" fontId="62" fillId="45" borderId="1" applyNumberFormat="0" applyAlignment="0" applyProtection="0"/>
    <xf numFmtId="0" fontId="14" fillId="46" borderId="2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15" applyNumberFormat="0" applyFill="0" applyAlignment="0" applyProtection="0"/>
    <xf numFmtId="0" fontId="15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3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67" fillId="5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55" borderId="0" xfId="0" applyFont="1" applyFill="1" applyAlignment="1">
      <alignment vertical="center"/>
    </xf>
    <xf numFmtId="0" fontId="24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16" fontId="24" fillId="0" borderId="20" xfId="0" applyNumberFormat="1" applyFont="1" applyBorder="1" applyAlignment="1">
      <alignment horizontal="center" vertical="center"/>
    </xf>
    <xf numFmtId="16" fontId="24" fillId="0" borderId="20" xfId="0" applyNumberFormat="1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 wrapText="1"/>
    </xf>
    <xf numFmtId="16" fontId="25" fillId="0" borderId="20" xfId="0" applyNumberFormat="1" applyFont="1" applyBorder="1" applyAlignment="1">
      <alignment horizontal="center" vertical="center"/>
    </xf>
    <xf numFmtId="16" fontId="25" fillId="0" borderId="20" xfId="0" applyNumberFormat="1" applyFont="1" applyBorder="1" applyAlignment="1">
      <alignment horizontal="center" vertical="center" wrapText="1"/>
    </xf>
    <xf numFmtId="0" fontId="26" fillId="0" borderId="20" xfId="101" applyFont="1" applyFill="1" applyBorder="1" applyAlignment="1">
      <alignment horizontal="center" vertical="center" wrapText="1"/>
    </xf>
    <xf numFmtId="0" fontId="25" fillId="55" borderId="21" xfId="0" applyFont="1" applyFill="1" applyBorder="1" applyAlignment="1">
      <alignment horizontal="left" vertical="center" wrapText="1"/>
    </xf>
    <xf numFmtId="171" fontId="25" fillId="10" borderId="20" xfId="0" applyNumberFormat="1" applyFont="1" applyFill="1" applyBorder="1" applyAlignment="1">
      <alignment horizontal="center" vertical="center"/>
    </xf>
    <xf numFmtId="171" fontId="25" fillId="0" borderId="20" xfId="0" applyNumberFormat="1" applyFont="1" applyBorder="1" applyAlignment="1">
      <alignment horizontal="center" vertical="center"/>
    </xf>
    <xf numFmtId="0" fontId="25" fillId="10" borderId="20" xfId="0" applyFont="1" applyFill="1" applyBorder="1" applyAlignment="1">
      <alignment horizontal="center" vertical="center"/>
    </xf>
    <xf numFmtId="0" fontId="25" fillId="10" borderId="20" xfId="0" applyFont="1" applyFill="1" applyBorder="1" applyAlignment="1">
      <alignment vertical="center"/>
    </xf>
    <xf numFmtId="171" fontId="25" fillId="10" borderId="20" xfId="0" applyNumberFormat="1" applyFont="1" applyFill="1" applyBorder="1" applyAlignment="1">
      <alignment vertical="center"/>
    </xf>
    <xf numFmtId="0" fontId="25" fillId="0" borderId="21" xfId="0" applyFont="1" applyBorder="1" applyAlignment="1">
      <alignment horizontal="left" vertical="center" wrapText="1"/>
    </xf>
    <xf numFmtId="0" fontId="25" fillId="0" borderId="21" xfId="0" applyFont="1" applyFill="1" applyBorder="1" applyAlignment="1">
      <alignment horizontal="left" vertical="center" wrapText="1"/>
    </xf>
    <xf numFmtId="0" fontId="25" fillId="55" borderId="20" xfId="0" applyFont="1" applyFill="1" applyBorder="1" applyAlignment="1">
      <alignment horizontal="center" vertical="center"/>
    </xf>
    <xf numFmtId="171" fontId="68" fillId="10" borderId="2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5" fillId="0" borderId="22" xfId="0" applyFont="1" applyBorder="1" applyAlignment="1">
      <alignment vertical="center"/>
    </xf>
    <xf numFmtId="171" fontId="25" fillId="0" borderId="22" xfId="0" applyNumberFormat="1" applyFont="1" applyBorder="1" applyAlignment="1">
      <alignment vertical="center"/>
    </xf>
    <xf numFmtId="44" fontId="24" fillId="0" borderId="0" xfId="0" applyNumberFormat="1" applyFont="1" applyAlignment="1">
      <alignment horizontal="right"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 wrapText="1"/>
    </xf>
    <xf numFmtId="0" fontId="25" fillId="0" borderId="20" xfId="0" applyFont="1" applyFill="1" applyBorder="1" applyAlignment="1">
      <alignment horizontal="center" vertical="center"/>
    </xf>
    <xf numFmtId="3" fontId="25" fillId="0" borderId="20" xfId="0" applyNumberFormat="1" applyFont="1" applyBorder="1" applyAlignment="1">
      <alignment horizontal="center" vertical="center"/>
    </xf>
    <xf numFmtId="3" fontId="25" fillId="55" borderId="2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69" fillId="56" borderId="20" xfId="0" applyFont="1" applyFill="1" applyBorder="1" applyAlignment="1">
      <alignment horizontal="left" vertical="center"/>
    </xf>
    <xf numFmtId="0" fontId="70" fillId="0" borderId="0" xfId="0" applyFont="1" applyAlignment="1">
      <alignment horizontal="center" vertical="center"/>
    </xf>
    <xf numFmtId="0" fontId="30" fillId="21" borderId="20" xfId="0" applyFont="1" applyFill="1" applyBorder="1" applyAlignment="1">
      <alignment vertical="center"/>
    </xf>
    <xf numFmtId="0" fontId="30" fillId="0" borderId="2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0" fillId="0" borderId="20" xfId="0" applyFont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21" fillId="55" borderId="20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5" fillId="0" borderId="20" xfId="101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left" vertical="center" wrapText="1"/>
    </xf>
    <xf numFmtId="0" fontId="21" fillId="55" borderId="20" xfId="0" applyFont="1" applyFill="1" applyBorder="1" applyAlignment="1">
      <alignment horizontal="left" vertical="center"/>
    </xf>
    <xf numFmtId="0" fontId="21" fillId="55" borderId="23" xfId="0" applyFont="1" applyFill="1" applyBorder="1" applyAlignment="1">
      <alignment horizontal="left" vertical="center" wrapText="1"/>
    </xf>
    <xf numFmtId="0" fontId="21" fillId="55" borderId="19" xfId="0" applyFont="1" applyFill="1" applyBorder="1" applyAlignment="1">
      <alignment horizontal="left" vertical="center" wrapText="1"/>
    </xf>
    <xf numFmtId="0" fontId="21" fillId="55" borderId="21" xfId="0" applyFont="1" applyFill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69" fillId="0" borderId="20" xfId="0" applyFont="1" applyBorder="1" applyAlignment="1">
      <alignment horizontal="left" vertical="center"/>
    </xf>
    <xf numFmtId="0" fontId="69" fillId="0" borderId="2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8" fillId="10" borderId="0" xfId="0" applyFont="1" applyFill="1" applyAlignment="1">
      <alignment horizontal="left" vertical="center"/>
    </xf>
    <xf numFmtId="0" fontId="24" fillId="0" borderId="0" xfId="0" applyFont="1" applyAlignment="1">
      <alignment horizontal="center" vertical="center"/>
    </xf>
  </cellXfs>
  <cellStyles count="92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Hiperłącze 2" xfId="72"/>
    <cellStyle name="Komórka połączona" xfId="73"/>
    <cellStyle name="Komórka połączona 2" xfId="74"/>
    <cellStyle name="Komórka zaznaczona" xfId="75"/>
    <cellStyle name="Komórka zaznaczona 2" xfId="76"/>
    <cellStyle name="Nagłówek 1" xfId="77"/>
    <cellStyle name="Nagłówek 1 2" xfId="78"/>
    <cellStyle name="Nagłówek 2" xfId="79"/>
    <cellStyle name="Nagłówek 2 2" xfId="80"/>
    <cellStyle name="Nagłówek 3" xfId="81"/>
    <cellStyle name="Nagłówek 3 2" xfId="82"/>
    <cellStyle name="Nagłówek 4" xfId="83"/>
    <cellStyle name="Nagłówek 4 2" xfId="84"/>
    <cellStyle name="Neutralne 2" xfId="85"/>
    <cellStyle name="Neutralny" xfId="86"/>
    <cellStyle name="Normalny 2" xfId="87"/>
    <cellStyle name="Obliczenia" xfId="88"/>
    <cellStyle name="Obliczenia 2" xfId="89"/>
    <cellStyle name="Followed Hyperlink" xfId="90"/>
    <cellStyle name="Percent" xfId="91"/>
    <cellStyle name="Suma" xfId="92"/>
    <cellStyle name="Suma 2" xfId="93"/>
    <cellStyle name="Tekst objaśnienia" xfId="94"/>
    <cellStyle name="Tekst objaśnienia 2" xfId="95"/>
    <cellStyle name="Tekst ostrzeżenia" xfId="96"/>
    <cellStyle name="Tekst ostrzeżenia 2" xfId="97"/>
    <cellStyle name="Tytuł" xfId="98"/>
    <cellStyle name="Tytuł 2" xfId="99"/>
    <cellStyle name="Uwaga" xfId="100"/>
    <cellStyle name="Uwaga 2" xfId="101"/>
    <cellStyle name="Currency" xfId="102"/>
    <cellStyle name="Currency [0]" xfId="103"/>
    <cellStyle name="Złe 2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66675</xdr:rowOff>
    </xdr:from>
    <xdr:to>
      <xdr:col>2</xdr:col>
      <xdr:colOff>2457450</xdr:colOff>
      <xdr:row>6</xdr:row>
      <xdr:rowOff>142875</xdr:rowOff>
    </xdr:to>
    <xdr:sp>
      <xdr:nvSpPr>
        <xdr:cNvPr id="1" name="Prostokąt 1"/>
        <xdr:cNvSpPr>
          <a:spLocks/>
        </xdr:cNvSpPr>
      </xdr:nvSpPr>
      <xdr:spPr>
        <a:xfrm>
          <a:off x="809625" y="257175"/>
          <a:ext cx="4724400" cy="9429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20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10.8515625" style="1" customWidth="1"/>
    <col min="2" max="2" width="35.28125" style="5" customWidth="1"/>
    <col min="3" max="3" width="105.7109375" style="2" customWidth="1"/>
    <col min="4" max="4" width="8.140625" style="1" customWidth="1"/>
    <col min="5" max="5" width="8.00390625" style="1" bestFit="1" customWidth="1"/>
    <col min="6" max="6" width="16.421875" style="2" customWidth="1"/>
    <col min="7" max="7" width="20.7109375" style="2" bestFit="1" customWidth="1"/>
    <col min="8" max="8" width="9.140625" style="2" bestFit="1" customWidth="1"/>
    <col min="9" max="9" width="21.57421875" style="2" bestFit="1" customWidth="1"/>
    <col min="10" max="16384" width="9.140625" style="2" customWidth="1"/>
  </cols>
  <sheetData>
    <row r="1" spans="1:9" ht="15">
      <c r="A1" s="2"/>
      <c r="B1" s="2"/>
      <c r="E1" s="2"/>
      <c r="I1" s="44" t="s">
        <v>272</v>
      </c>
    </row>
    <row r="2" ht="15">
      <c r="I2" s="44" t="s">
        <v>273</v>
      </c>
    </row>
    <row r="8" spans="2:14" ht="15">
      <c r="B8" s="64" t="s">
        <v>95</v>
      </c>
      <c r="C8" s="64"/>
      <c r="N8" s="7"/>
    </row>
    <row r="9" spans="1:69" ht="18.75">
      <c r="A9" s="65" t="s">
        <v>190</v>
      </c>
      <c r="B9" s="65"/>
      <c r="C9" s="65"/>
      <c r="D9" s="65"/>
      <c r="E9" s="65"/>
      <c r="F9" s="65"/>
      <c r="G9" s="65"/>
      <c r="H9" s="65"/>
      <c r="I9" s="65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</row>
    <row r="10" spans="21:69" ht="15"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</row>
    <row r="11" spans="1:69" ht="15">
      <c r="A11" s="54" t="s">
        <v>94</v>
      </c>
      <c r="B11" s="2"/>
      <c r="D11" s="2"/>
      <c r="E11" s="2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</row>
    <row r="12" spans="1:69" s="8" customFormat="1" ht="35.25" customHeight="1">
      <c r="A12" s="52" t="s">
        <v>1</v>
      </c>
      <c r="B12" s="56" t="s">
        <v>271</v>
      </c>
      <c r="C12" s="56"/>
      <c r="D12" s="56"/>
      <c r="E12" s="56"/>
      <c r="F12" s="56"/>
      <c r="G12" s="56"/>
      <c r="H12" s="56"/>
      <c r="I12" s="56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</row>
    <row r="13" spans="1:69" s="8" customFormat="1" ht="33.75" customHeight="1">
      <c r="A13" s="52" t="s">
        <v>2</v>
      </c>
      <c r="B13" s="58" t="s">
        <v>267</v>
      </c>
      <c r="C13" s="59"/>
      <c r="D13" s="59"/>
      <c r="E13" s="59"/>
      <c r="F13" s="59"/>
      <c r="G13" s="59"/>
      <c r="H13" s="59"/>
      <c r="I13" s="60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</row>
    <row r="14" spans="1:69" s="8" customFormat="1" ht="27" customHeight="1">
      <c r="A14" s="52" t="s">
        <v>3</v>
      </c>
      <c r="B14" s="58" t="s">
        <v>268</v>
      </c>
      <c r="C14" s="59"/>
      <c r="D14" s="59"/>
      <c r="E14" s="59"/>
      <c r="F14" s="59"/>
      <c r="G14" s="59"/>
      <c r="H14" s="59"/>
      <c r="I14" s="60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</row>
    <row r="15" spans="1:69" ht="35.25" customHeight="1">
      <c r="A15" s="52" t="s">
        <v>4</v>
      </c>
      <c r="B15" s="56" t="s">
        <v>266</v>
      </c>
      <c r="C15" s="56"/>
      <c r="D15" s="56"/>
      <c r="E15" s="56"/>
      <c r="F15" s="56"/>
      <c r="G15" s="56"/>
      <c r="H15" s="56"/>
      <c r="I15" s="56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</row>
    <row r="16" spans="1:9" ht="28.5" customHeight="1">
      <c r="A16" s="52" t="s">
        <v>5</v>
      </c>
      <c r="B16" s="57" t="s">
        <v>58</v>
      </c>
      <c r="C16" s="57"/>
      <c r="D16" s="57"/>
      <c r="E16" s="57"/>
      <c r="F16" s="57"/>
      <c r="G16" s="57"/>
      <c r="H16" s="57"/>
      <c r="I16" s="57"/>
    </row>
    <row r="17" spans="1:9" ht="26.25" customHeight="1">
      <c r="A17" s="52" t="s">
        <v>6</v>
      </c>
      <c r="B17" s="57" t="s">
        <v>138</v>
      </c>
      <c r="C17" s="57"/>
      <c r="D17" s="57"/>
      <c r="E17" s="57"/>
      <c r="F17" s="57"/>
      <c r="G17" s="57"/>
      <c r="H17" s="57"/>
      <c r="I17" s="57"/>
    </row>
    <row r="18" spans="1:9" ht="29.25" customHeight="1">
      <c r="A18" s="53" t="s">
        <v>7</v>
      </c>
      <c r="B18" s="61" t="s">
        <v>171</v>
      </c>
      <c r="C18" s="61"/>
      <c r="D18" s="61"/>
      <c r="E18" s="61"/>
      <c r="F18" s="61"/>
      <c r="G18" s="61"/>
      <c r="H18" s="61"/>
      <c r="I18" s="61"/>
    </row>
    <row r="19" spans="1:9" s="7" customFormat="1" ht="15">
      <c r="A19" s="3"/>
      <c r="B19" s="4"/>
      <c r="C19" s="4"/>
      <c r="D19" s="4"/>
      <c r="E19" s="4"/>
      <c r="F19" s="4"/>
      <c r="G19" s="4"/>
      <c r="H19" s="4"/>
      <c r="I19" s="4"/>
    </row>
    <row r="20" spans="1:9" ht="30">
      <c r="A20" s="9" t="s">
        <v>96</v>
      </c>
      <c r="B20" s="10" t="s">
        <v>97</v>
      </c>
      <c r="C20" s="11" t="s">
        <v>98</v>
      </c>
      <c r="D20" s="12" t="s">
        <v>99</v>
      </c>
      <c r="E20" s="10" t="s">
        <v>100</v>
      </c>
      <c r="F20" s="10" t="s">
        <v>47</v>
      </c>
      <c r="G20" s="10" t="s">
        <v>48</v>
      </c>
      <c r="H20" s="10" t="s">
        <v>49</v>
      </c>
      <c r="I20" s="10" t="s">
        <v>50</v>
      </c>
    </row>
    <row r="21" spans="1:9" ht="15">
      <c r="A21" s="13" t="s">
        <v>85</v>
      </c>
      <c r="B21" s="14" t="s">
        <v>86</v>
      </c>
      <c r="C21" s="15" t="s">
        <v>87</v>
      </c>
      <c r="D21" s="16" t="s">
        <v>88</v>
      </c>
      <c r="E21" s="14" t="s">
        <v>89</v>
      </c>
      <c r="F21" s="14" t="s">
        <v>90</v>
      </c>
      <c r="G21" s="14" t="s">
        <v>91</v>
      </c>
      <c r="H21" s="14" t="s">
        <v>92</v>
      </c>
      <c r="I21" s="14" t="s">
        <v>93</v>
      </c>
    </row>
    <row r="22" spans="1:9" ht="15">
      <c r="A22" s="13" t="s">
        <v>1</v>
      </c>
      <c r="B22" s="55" t="s">
        <v>59</v>
      </c>
      <c r="C22" s="18" t="s">
        <v>231</v>
      </c>
      <c r="D22" s="13" t="s">
        <v>104</v>
      </c>
      <c r="E22" s="42">
        <v>2500</v>
      </c>
      <c r="F22" s="19"/>
      <c r="G22" s="20">
        <f>E22*F22</f>
        <v>0</v>
      </c>
      <c r="H22" s="21"/>
      <c r="I22" s="20">
        <f>G22+G22*H22</f>
        <v>0</v>
      </c>
    </row>
    <row r="23" spans="1:9" ht="15">
      <c r="A23" s="13" t="s">
        <v>2</v>
      </c>
      <c r="B23" s="55" t="s">
        <v>110</v>
      </c>
      <c r="C23" s="18" t="s">
        <v>232</v>
      </c>
      <c r="D23" s="13" t="s">
        <v>104</v>
      </c>
      <c r="E23" s="42">
        <v>8000</v>
      </c>
      <c r="F23" s="19"/>
      <c r="G23" s="20">
        <f aca="true" t="shared" si="0" ref="G23:G86">E23*F23</f>
        <v>0</v>
      </c>
      <c r="H23" s="21"/>
      <c r="I23" s="20">
        <f aca="true" t="shared" si="1" ref="I23:I86">G23+G23*H23</f>
        <v>0</v>
      </c>
    </row>
    <row r="24" spans="1:9" ht="15">
      <c r="A24" s="13" t="s">
        <v>3</v>
      </c>
      <c r="B24" s="55" t="s">
        <v>60</v>
      </c>
      <c r="C24" s="18" t="s">
        <v>233</v>
      </c>
      <c r="D24" s="13" t="s">
        <v>104</v>
      </c>
      <c r="E24" s="42">
        <v>10000</v>
      </c>
      <c r="F24" s="19"/>
      <c r="G24" s="20">
        <f t="shared" si="0"/>
        <v>0</v>
      </c>
      <c r="H24" s="21"/>
      <c r="I24" s="20">
        <f t="shared" si="1"/>
        <v>0</v>
      </c>
    </row>
    <row r="25" spans="1:9" ht="15">
      <c r="A25" s="13" t="s">
        <v>4</v>
      </c>
      <c r="B25" s="55" t="s">
        <v>61</v>
      </c>
      <c r="C25" s="18" t="s">
        <v>269</v>
      </c>
      <c r="D25" s="13" t="s">
        <v>104</v>
      </c>
      <c r="E25" s="42">
        <v>7000</v>
      </c>
      <c r="F25" s="19"/>
      <c r="G25" s="20">
        <f t="shared" si="0"/>
        <v>0</v>
      </c>
      <c r="H25" s="21"/>
      <c r="I25" s="20">
        <f t="shared" si="1"/>
        <v>0</v>
      </c>
    </row>
    <row r="26" spans="1:9" ht="15">
      <c r="A26" s="13" t="s">
        <v>5</v>
      </c>
      <c r="B26" s="55" t="s">
        <v>62</v>
      </c>
      <c r="C26" s="18" t="s">
        <v>229</v>
      </c>
      <c r="D26" s="13" t="s">
        <v>104</v>
      </c>
      <c r="E26" s="42">
        <v>10000</v>
      </c>
      <c r="F26" s="19"/>
      <c r="G26" s="20">
        <f t="shared" si="0"/>
        <v>0</v>
      </c>
      <c r="H26" s="21"/>
      <c r="I26" s="20">
        <f t="shared" si="1"/>
        <v>0</v>
      </c>
    </row>
    <row r="27" spans="1:9" ht="28.5">
      <c r="A27" s="13" t="s">
        <v>6</v>
      </c>
      <c r="B27" s="55" t="s">
        <v>63</v>
      </c>
      <c r="C27" s="18" t="s">
        <v>173</v>
      </c>
      <c r="D27" s="13" t="s">
        <v>104</v>
      </c>
      <c r="E27" s="42">
        <v>10000</v>
      </c>
      <c r="F27" s="19"/>
      <c r="G27" s="20">
        <f t="shared" si="0"/>
        <v>0</v>
      </c>
      <c r="H27" s="21"/>
      <c r="I27" s="20">
        <f t="shared" si="1"/>
        <v>0</v>
      </c>
    </row>
    <row r="28" spans="1:9" ht="28.5">
      <c r="A28" s="13" t="s">
        <v>7</v>
      </c>
      <c r="B28" s="55" t="s">
        <v>135</v>
      </c>
      <c r="C28" s="18" t="s">
        <v>270</v>
      </c>
      <c r="D28" s="13" t="s">
        <v>104</v>
      </c>
      <c r="E28" s="42">
        <v>8000</v>
      </c>
      <c r="F28" s="19"/>
      <c r="G28" s="20">
        <f t="shared" si="0"/>
        <v>0</v>
      </c>
      <c r="H28" s="21"/>
      <c r="I28" s="20">
        <f t="shared" si="1"/>
        <v>0</v>
      </c>
    </row>
    <row r="29" spans="1:9" ht="28.5">
      <c r="A29" s="13" t="s">
        <v>8</v>
      </c>
      <c r="B29" s="17" t="s">
        <v>140</v>
      </c>
      <c r="C29" s="18" t="s">
        <v>199</v>
      </c>
      <c r="D29" s="13" t="s">
        <v>104</v>
      </c>
      <c r="E29" s="42">
        <v>8000</v>
      </c>
      <c r="F29" s="19"/>
      <c r="G29" s="20">
        <f t="shared" si="0"/>
        <v>0</v>
      </c>
      <c r="H29" s="21"/>
      <c r="I29" s="20">
        <f t="shared" si="1"/>
        <v>0</v>
      </c>
    </row>
    <row r="30" spans="1:9" ht="15">
      <c r="A30" s="15" t="s">
        <v>9</v>
      </c>
      <c r="B30" s="17" t="s">
        <v>65</v>
      </c>
      <c r="C30" s="18" t="s">
        <v>230</v>
      </c>
      <c r="D30" s="13" t="s">
        <v>104</v>
      </c>
      <c r="E30" s="42">
        <v>500</v>
      </c>
      <c r="F30" s="19"/>
      <c r="G30" s="20">
        <f t="shared" si="0"/>
        <v>0</v>
      </c>
      <c r="H30" s="22"/>
      <c r="I30" s="20">
        <f t="shared" si="1"/>
        <v>0</v>
      </c>
    </row>
    <row r="31" spans="1:9" ht="15">
      <c r="A31" s="13" t="s">
        <v>10</v>
      </c>
      <c r="B31" s="17" t="s">
        <v>144</v>
      </c>
      <c r="C31" s="18" t="s">
        <v>174</v>
      </c>
      <c r="D31" s="13" t="s">
        <v>104</v>
      </c>
      <c r="E31" s="42">
        <v>500</v>
      </c>
      <c r="F31" s="19"/>
      <c r="G31" s="20">
        <f t="shared" si="0"/>
        <v>0</v>
      </c>
      <c r="H31" s="22"/>
      <c r="I31" s="20">
        <f t="shared" si="1"/>
        <v>0</v>
      </c>
    </row>
    <row r="32" spans="1:9" ht="15">
      <c r="A32" s="13" t="s">
        <v>11</v>
      </c>
      <c r="B32" s="17" t="s">
        <v>64</v>
      </c>
      <c r="C32" s="18" t="s">
        <v>235</v>
      </c>
      <c r="D32" s="13" t="s">
        <v>104</v>
      </c>
      <c r="E32" s="42">
        <v>32000</v>
      </c>
      <c r="F32" s="19"/>
      <c r="G32" s="20">
        <f t="shared" si="0"/>
        <v>0</v>
      </c>
      <c r="H32" s="21"/>
      <c r="I32" s="20">
        <f t="shared" si="1"/>
        <v>0</v>
      </c>
    </row>
    <row r="33" spans="1:9" ht="15">
      <c r="A33" s="13" t="s">
        <v>12</v>
      </c>
      <c r="B33" s="17" t="s">
        <v>78</v>
      </c>
      <c r="C33" s="18" t="s">
        <v>234</v>
      </c>
      <c r="D33" s="13" t="s">
        <v>104</v>
      </c>
      <c r="E33" s="13">
        <v>4000</v>
      </c>
      <c r="F33" s="23"/>
      <c r="G33" s="20">
        <f t="shared" si="0"/>
        <v>0</v>
      </c>
      <c r="H33" s="22"/>
      <c r="I33" s="20">
        <f t="shared" si="1"/>
        <v>0</v>
      </c>
    </row>
    <row r="34" spans="1:9" ht="28.5">
      <c r="A34" s="13" t="s">
        <v>131</v>
      </c>
      <c r="B34" s="17" t="s">
        <v>163</v>
      </c>
      <c r="C34" s="18" t="s">
        <v>265</v>
      </c>
      <c r="D34" s="13" t="s">
        <v>104</v>
      </c>
      <c r="E34" s="42">
        <v>30000</v>
      </c>
      <c r="F34" s="19"/>
      <c r="G34" s="20">
        <f t="shared" si="0"/>
        <v>0</v>
      </c>
      <c r="H34" s="21"/>
      <c r="I34" s="20">
        <f t="shared" si="1"/>
        <v>0</v>
      </c>
    </row>
    <row r="35" spans="1:9" ht="28.5">
      <c r="A35" s="13" t="s">
        <v>132</v>
      </c>
      <c r="B35" s="17" t="s">
        <v>163</v>
      </c>
      <c r="C35" s="18" t="s">
        <v>264</v>
      </c>
      <c r="D35" s="13" t="s">
        <v>104</v>
      </c>
      <c r="E35" s="42">
        <v>8000</v>
      </c>
      <c r="F35" s="19"/>
      <c r="G35" s="20">
        <f t="shared" si="0"/>
        <v>0</v>
      </c>
      <c r="H35" s="21"/>
      <c r="I35" s="20">
        <f t="shared" si="1"/>
        <v>0</v>
      </c>
    </row>
    <row r="36" spans="1:9" ht="28.5">
      <c r="A36" s="13" t="s">
        <v>133</v>
      </c>
      <c r="B36" s="17" t="s">
        <v>155</v>
      </c>
      <c r="C36" s="18" t="s">
        <v>175</v>
      </c>
      <c r="D36" s="13" t="s">
        <v>104</v>
      </c>
      <c r="E36" s="42">
        <v>38000</v>
      </c>
      <c r="F36" s="19"/>
      <c r="G36" s="20">
        <f t="shared" si="0"/>
        <v>0</v>
      </c>
      <c r="H36" s="21"/>
      <c r="I36" s="20">
        <f t="shared" si="1"/>
        <v>0</v>
      </c>
    </row>
    <row r="37" spans="1:9" ht="28.5">
      <c r="A37" s="13" t="s">
        <v>111</v>
      </c>
      <c r="B37" s="17" t="s">
        <v>139</v>
      </c>
      <c r="C37" s="18" t="s">
        <v>176</v>
      </c>
      <c r="D37" s="13" t="s">
        <v>104</v>
      </c>
      <c r="E37" s="42">
        <v>5000</v>
      </c>
      <c r="F37" s="19"/>
      <c r="G37" s="20">
        <f t="shared" si="0"/>
        <v>0</v>
      </c>
      <c r="H37" s="22"/>
      <c r="I37" s="20">
        <f t="shared" si="1"/>
        <v>0</v>
      </c>
    </row>
    <row r="38" spans="1:9" ht="28.5">
      <c r="A38" s="13" t="s">
        <v>112</v>
      </c>
      <c r="B38" s="17" t="s">
        <v>145</v>
      </c>
      <c r="C38" s="24" t="s">
        <v>237</v>
      </c>
      <c r="D38" s="13" t="s">
        <v>104</v>
      </c>
      <c r="E38" s="42">
        <v>5000</v>
      </c>
      <c r="F38" s="19"/>
      <c r="G38" s="20">
        <f t="shared" si="0"/>
        <v>0</v>
      </c>
      <c r="H38" s="22"/>
      <c r="I38" s="20">
        <f t="shared" si="1"/>
        <v>0</v>
      </c>
    </row>
    <row r="39" spans="1:9" ht="28.5">
      <c r="A39" s="13" t="s">
        <v>113</v>
      </c>
      <c r="B39" s="17" t="s">
        <v>146</v>
      </c>
      <c r="C39" s="24" t="s">
        <v>236</v>
      </c>
      <c r="D39" s="13" t="s">
        <v>104</v>
      </c>
      <c r="E39" s="42">
        <v>5000</v>
      </c>
      <c r="F39" s="19"/>
      <c r="G39" s="20">
        <f t="shared" si="0"/>
        <v>0</v>
      </c>
      <c r="H39" s="22"/>
      <c r="I39" s="20">
        <f t="shared" si="1"/>
        <v>0</v>
      </c>
    </row>
    <row r="40" spans="1:9" ht="29.25">
      <c r="A40" s="13" t="s">
        <v>114</v>
      </c>
      <c r="B40" s="17" t="s">
        <v>166</v>
      </c>
      <c r="C40" s="18" t="s">
        <v>194</v>
      </c>
      <c r="D40" s="13" t="s">
        <v>104</v>
      </c>
      <c r="E40" s="42">
        <v>3000</v>
      </c>
      <c r="F40" s="19"/>
      <c r="G40" s="20">
        <f t="shared" si="0"/>
        <v>0</v>
      </c>
      <c r="H40" s="22"/>
      <c r="I40" s="20">
        <f t="shared" si="1"/>
        <v>0</v>
      </c>
    </row>
    <row r="41" spans="1:9" ht="29.25">
      <c r="A41" s="13" t="s">
        <v>115</v>
      </c>
      <c r="B41" s="17" t="s">
        <v>166</v>
      </c>
      <c r="C41" s="18" t="s">
        <v>195</v>
      </c>
      <c r="D41" s="13" t="s">
        <v>104</v>
      </c>
      <c r="E41" s="42">
        <v>1500</v>
      </c>
      <c r="F41" s="19"/>
      <c r="G41" s="20">
        <f t="shared" si="0"/>
        <v>0</v>
      </c>
      <c r="H41" s="22"/>
      <c r="I41" s="20">
        <f t="shared" si="1"/>
        <v>0</v>
      </c>
    </row>
    <row r="42" spans="1:9" ht="29.25">
      <c r="A42" s="13" t="s">
        <v>116</v>
      </c>
      <c r="B42" s="17" t="s">
        <v>166</v>
      </c>
      <c r="C42" s="18" t="s">
        <v>196</v>
      </c>
      <c r="D42" s="13" t="s">
        <v>104</v>
      </c>
      <c r="E42" s="42">
        <v>3000</v>
      </c>
      <c r="F42" s="19"/>
      <c r="G42" s="20">
        <f t="shared" si="0"/>
        <v>0</v>
      </c>
      <c r="H42" s="22"/>
      <c r="I42" s="20">
        <f t="shared" si="1"/>
        <v>0</v>
      </c>
    </row>
    <row r="43" spans="1:9" ht="29.25">
      <c r="A43" s="13" t="s">
        <v>117</v>
      </c>
      <c r="B43" s="17" t="s">
        <v>166</v>
      </c>
      <c r="C43" s="18" t="s">
        <v>197</v>
      </c>
      <c r="D43" s="13" t="s">
        <v>104</v>
      </c>
      <c r="E43" s="42">
        <v>1500</v>
      </c>
      <c r="F43" s="19"/>
      <c r="G43" s="20">
        <f t="shared" si="0"/>
        <v>0</v>
      </c>
      <c r="H43" s="22"/>
      <c r="I43" s="20">
        <f t="shared" si="1"/>
        <v>0</v>
      </c>
    </row>
    <row r="44" spans="1:9" ht="28.5">
      <c r="A44" s="13" t="s">
        <v>13</v>
      </c>
      <c r="B44" s="17" t="s">
        <v>167</v>
      </c>
      <c r="C44" s="18" t="s">
        <v>177</v>
      </c>
      <c r="D44" s="13" t="s">
        <v>104</v>
      </c>
      <c r="E44" s="42">
        <v>1000</v>
      </c>
      <c r="F44" s="19"/>
      <c r="G44" s="20">
        <f t="shared" si="0"/>
        <v>0</v>
      </c>
      <c r="H44" s="22"/>
      <c r="I44" s="20">
        <f t="shared" si="1"/>
        <v>0</v>
      </c>
    </row>
    <row r="45" spans="1:9" ht="15">
      <c r="A45" s="13" t="s">
        <v>14</v>
      </c>
      <c r="B45" s="17" t="s">
        <v>147</v>
      </c>
      <c r="C45" s="18" t="s">
        <v>238</v>
      </c>
      <c r="D45" s="13" t="s">
        <v>104</v>
      </c>
      <c r="E45" s="42">
        <v>80000</v>
      </c>
      <c r="F45" s="19"/>
      <c r="G45" s="20">
        <f t="shared" si="0"/>
        <v>0</v>
      </c>
      <c r="H45" s="22"/>
      <c r="I45" s="20">
        <f t="shared" si="1"/>
        <v>0</v>
      </c>
    </row>
    <row r="46" spans="1:9" ht="15">
      <c r="A46" s="13" t="s">
        <v>35</v>
      </c>
      <c r="B46" s="17" t="s">
        <v>168</v>
      </c>
      <c r="C46" s="18" t="s">
        <v>198</v>
      </c>
      <c r="D46" s="13" t="s">
        <v>104</v>
      </c>
      <c r="E46" s="42">
        <v>80000</v>
      </c>
      <c r="F46" s="19"/>
      <c r="G46" s="20">
        <f t="shared" si="0"/>
        <v>0</v>
      </c>
      <c r="H46" s="22"/>
      <c r="I46" s="20">
        <f t="shared" si="1"/>
        <v>0</v>
      </c>
    </row>
    <row r="47" spans="1:9" ht="28.5">
      <c r="A47" s="13" t="s">
        <v>36</v>
      </c>
      <c r="B47" s="17" t="s">
        <v>107</v>
      </c>
      <c r="C47" s="25" t="s">
        <v>239</v>
      </c>
      <c r="D47" s="13" t="s">
        <v>104</v>
      </c>
      <c r="E47" s="42">
        <v>12000</v>
      </c>
      <c r="F47" s="19"/>
      <c r="G47" s="20">
        <f t="shared" si="0"/>
        <v>0</v>
      </c>
      <c r="H47" s="21"/>
      <c r="I47" s="20">
        <f t="shared" si="1"/>
        <v>0</v>
      </c>
    </row>
    <row r="48" spans="1:9" ht="28.5">
      <c r="A48" s="13" t="s">
        <v>37</v>
      </c>
      <c r="B48" s="17" t="s">
        <v>141</v>
      </c>
      <c r="C48" s="18" t="s">
        <v>240</v>
      </c>
      <c r="D48" s="13" t="s">
        <v>104</v>
      </c>
      <c r="E48" s="42">
        <v>5000</v>
      </c>
      <c r="F48" s="19"/>
      <c r="G48" s="20">
        <f t="shared" si="0"/>
        <v>0</v>
      </c>
      <c r="H48" s="22"/>
      <c r="I48" s="20">
        <f t="shared" si="1"/>
        <v>0</v>
      </c>
    </row>
    <row r="49" spans="1:9" ht="28.5">
      <c r="A49" s="13" t="s">
        <v>38</v>
      </c>
      <c r="B49" s="17" t="s">
        <v>142</v>
      </c>
      <c r="C49" s="18" t="s">
        <v>241</v>
      </c>
      <c r="D49" s="13" t="s">
        <v>104</v>
      </c>
      <c r="E49" s="42">
        <v>500</v>
      </c>
      <c r="F49" s="19"/>
      <c r="G49" s="20">
        <f t="shared" si="0"/>
        <v>0</v>
      </c>
      <c r="H49" s="22"/>
      <c r="I49" s="20">
        <f t="shared" si="1"/>
        <v>0</v>
      </c>
    </row>
    <row r="50" spans="1:9" ht="28.5">
      <c r="A50" s="13" t="s">
        <v>39</v>
      </c>
      <c r="B50" s="17" t="s">
        <v>143</v>
      </c>
      <c r="C50" s="18" t="s">
        <v>242</v>
      </c>
      <c r="D50" s="13" t="s">
        <v>104</v>
      </c>
      <c r="E50" s="42">
        <v>2500</v>
      </c>
      <c r="F50" s="19"/>
      <c r="G50" s="20">
        <f t="shared" si="0"/>
        <v>0</v>
      </c>
      <c r="H50" s="22"/>
      <c r="I50" s="20">
        <f t="shared" si="1"/>
        <v>0</v>
      </c>
    </row>
    <row r="51" spans="1:9" ht="15">
      <c r="A51" s="13" t="s">
        <v>15</v>
      </c>
      <c r="B51" s="17" t="s">
        <v>170</v>
      </c>
      <c r="C51" s="18" t="s">
        <v>243</v>
      </c>
      <c r="D51" s="26" t="s">
        <v>104</v>
      </c>
      <c r="E51" s="43">
        <v>6000</v>
      </c>
      <c r="F51" s="27"/>
      <c r="G51" s="20">
        <f t="shared" si="0"/>
        <v>0</v>
      </c>
      <c r="H51" s="22"/>
      <c r="I51" s="20">
        <f t="shared" si="1"/>
        <v>0</v>
      </c>
    </row>
    <row r="52" spans="1:9" ht="15">
      <c r="A52" s="13" t="s">
        <v>16</v>
      </c>
      <c r="B52" s="17" t="s">
        <v>148</v>
      </c>
      <c r="C52" s="18" t="s">
        <v>244</v>
      </c>
      <c r="D52" s="26" t="s">
        <v>104</v>
      </c>
      <c r="E52" s="43">
        <v>5000</v>
      </c>
      <c r="F52" s="27"/>
      <c r="G52" s="20">
        <f t="shared" si="0"/>
        <v>0</v>
      </c>
      <c r="H52" s="22"/>
      <c r="I52" s="20">
        <f t="shared" si="1"/>
        <v>0</v>
      </c>
    </row>
    <row r="53" spans="1:9" ht="15">
      <c r="A53" s="13" t="s">
        <v>17</v>
      </c>
      <c r="B53" s="17" t="s">
        <v>66</v>
      </c>
      <c r="C53" s="18" t="s">
        <v>245</v>
      </c>
      <c r="D53" s="13" t="s">
        <v>104</v>
      </c>
      <c r="E53" s="42">
        <v>4000</v>
      </c>
      <c r="F53" s="19"/>
      <c r="G53" s="20">
        <f t="shared" si="0"/>
        <v>0</v>
      </c>
      <c r="H53" s="22"/>
      <c r="I53" s="20">
        <f t="shared" si="1"/>
        <v>0</v>
      </c>
    </row>
    <row r="54" spans="1:9" ht="15">
      <c r="A54" s="13" t="s">
        <v>18</v>
      </c>
      <c r="B54" s="17" t="s">
        <v>67</v>
      </c>
      <c r="C54" s="24" t="s">
        <v>178</v>
      </c>
      <c r="D54" s="13" t="s">
        <v>118</v>
      </c>
      <c r="E54" s="13">
        <v>5</v>
      </c>
      <c r="F54" s="19"/>
      <c r="G54" s="20">
        <f t="shared" si="0"/>
        <v>0</v>
      </c>
      <c r="H54" s="22"/>
      <c r="I54" s="20">
        <f t="shared" si="1"/>
        <v>0</v>
      </c>
    </row>
    <row r="55" spans="1:9" ht="15">
      <c r="A55" s="13" t="s">
        <v>19</v>
      </c>
      <c r="B55" s="17" t="s">
        <v>127</v>
      </c>
      <c r="C55" s="24" t="s">
        <v>200</v>
      </c>
      <c r="D55" s="13" t="s">
        <v>118</v>
      </c>
      <c r="E55" s="13">
        <v>10</v>
      </c>
      <c r="F55" s="19"/>
      <c r="G55" s="20">
        <f t="shared" si="0"/>
        <v>0</v>
      </c>
      <c r="H55" s="22"/>
      <c r="I55" s="20">
        <f t="shared" si="1"/>
        <v>0</v>
      </c>
    </row>
    <row r="56" spans="1:9" ht="15">
      <c r="A56" s="13" t="s">
        <v>20</v>
      </c>
      <c r="B56" s="17" t="s">
        <v>68</v>
      </c>
      <c r="C56" s="24" t="s">
        <v>179</v>
      </c>
      <c r="D56" s="13" t="s">
        <v>118</v>
      </c>
      <c r="E56" s="13">
        <v>100</v>
      </c>
      <c r="F56" s="19"/>
      <c r="G56" s="20">
        <f t="shared" si="0"/>
        <v>0</v>
      </c>
      <c r="H56" s="22"/>
      <c r="I56" s="20">
        <f t="shared" si="1"/>
        <v>0</v>
      </c>
    </row>
    <row r="57" spans="1:9" ht="15">
      <c r="A57" s="13" t="s">
        <v>21</v>
      </c>
      <c r="B57" s="17" t="s">
        <v>69</v>
      </c>
      <c r="C57" s="18" t="s">
        <v>201</v>
      </c>
      <c r="D57" s="13" t="s">
        <v>172</v>
      </c>
      <c r="E57" s="13">
        <v>50</v>
      </c>
      <c r="F57" s="19"/>
      <c r="G57" s="20">
        <f t="shared" si="0"/>
        <v>0</v>
      </c>
      <c r="H57" s="22"/>
      <c r="I57" s="20">
        <f t="shared" si="1"/>
        <v>0</v>
      </c>
    </row>
    <row r="58" spans="1:9" ht="15">
      <c r="A58" s="13" t="s">
        <v>22</v>
      </c>
      <c r="B58" s="17" t="s">
        <v>70</v>
      </c>
      <c r="C58" s="18" t="s">
        <v>180</v>
      </c>
      <c r="D58" s="13" t="s">
        <v>104</v>
      </c>
      <c r="E58" s="13">
        <v>10</v>
      </c>
      <c r="F58" s="19"/>
      <c r="G58" s="20">
        <f t="shared" si="0"/>
        <v>0</v>
      </c>
      <c r="H58" s="22"/>
      <c r="I58" s="20">
        <f t="shared" si="1"/>
        <v>0</v>
      </c>
    </row>
    <row r="59" spans="1:9" ht="15">
      <c r="A59" s="13" t="s">
        <v>23</v>
      </c>
      <c r="B59" s="17" t="s">
        <v>71</v>
      </c>
      <c r="C59" s="24" t="s">
        <v>189</v>
      </c>
      <c r="D59" s="13" t="s">
        <v>104</v>
      </c>
      <c r="E59" s="42">
        <v>1000</v>
      </c>
      <c r="F59" s="19"/>
      <c r="G59" s="20">
        <f t="shared" si="0"/>
        <v>0</v>
      </c>
      <c r="H59" s="22"/>
      <c r="I59" s="20">
        <f t="shared" si="1"/>
        <v>0</v>
      </c>
    </row>
    <row r="60" spans="1:9" ht="28.5">
      <c r="A60" s="13" t="s">
        <v>24</v>
      </c>
      <c r="B60" s="17" t="s">
        <v>71</v>
      </c>
      <c r="C60" s="24" t="s">
        <v>181</v>
      </c>
      <c r="D60" s="13" t="s">
        <v>104</v>
      </c>
      <c r="E60" s="42">
        <v>5000</v>
      </c>
      <c r="F60" s="19"/>
      <c r="G60" s="20">
        <f t="shared" si="0"/>
        <v>0</v>
      </c>
      <c r="H60" s="22"/>
      <c r="I60" s="20">
        <f t="shared" si="1"/>
        <v>0</v>
      </c>
    </row>
    <row r="61" spans="1:9" ht="15">
      <c r="A61" s="13" t="s">
        <v>25</v>
      </c>
      <c r="B61" s="17" t="s">
        <v>72</v>
      </c>
      <c r="C61" s="18" t="s">
        <v>202</v>
      </c>
      <c r="D61" s="13" t="s">
        <v>104</v>
      </c>
      <c r="E61" s="42">
        <v>100</v>
      </c>
      <c r="F61" s="19"/>
      <c r="G61" s="20">
        <f t="shared" si="0"/>
        <v>0</v>
      </c>
      <c r="H61" s="22"/>
      <c r="I61" s="20">
        <f t="shared" si="1"/>
        <v>0</v>
      </c>
    </row>
    <row r="62" spans="1:9" ht="15">
      <c r="A62" s="13" t="s">
        <v>26</v>
      </c>
      <c r="B62" s="17" t="s">
        <v>72</v>
      </c>
      <c r="C62" s="18" t="s">
        <v>182</v>
      </c>
      <c r="D62" s="13" t="s">
        <v>104</v>
      </c>
      <c r="E62" s="42">
        <v>1500</v>
      </c>
      <c r="F62" s="19"/>
      <c r="G62" s="20">
        <f t="shared" si="0"/>
        <v>0</v>
      </c>
      <c r="H62" s="22"/>
      <c r="I62" s="20">
        <f t="shared" si="1"/>
        <v>0</v>
      </c>
    </row>
    <row r="63" spans="1:9" ht="15">
      <c r="A63" s="13" t="s">
        <v>27</v>
      </c>
      <c r="B63" s="17" t="s">
        <v>73</v>
      </c>
      <c r="C63" s="24" t="s">
        <v>203</v>
      </c>
      <c r="D63" s="13" t="s">
        <v>104</v>
      </c>
      <c r="E63" s="42">
        <v>100</v>
      </c>
      <c r="F63" s="19"/>
      <c r="G63" s="20">
        <f t="shared" si="0"/>
        <v>0</v>
      </c>
      <c r="H63" s="22"/>
      <c r="I63" s="20">
        <f t="shared" si="1"/>
        <v>0</v>
      </c>
    </row>
    <row r="64" spans="1:9" ht="15">
      <c r="A64" s="13" t="s">
        <v>28</v>
      </c>
      <c r="B64" s="17" t="s">
        <v>73</v>
      </c>
      <c r="C64" s="24" t="s">
        <v>204</v>
      </c>
      <c r="D64" s="13" t="s">
        <v>104</v>
      </c>
      <c r="E64" s="42">
        <v>100</v>
      </c>
      <c r="F64" s="19"/>
      <c r="G64" s="20">
        <f t="shared" si="0"/>
        <v>0</v>
      </c>
      <c r="H64" s="22"/>
      <c r="I64" s="20">
        <f t="shared" si="1"/>
        <v>0</v>
      </c>
    </row>
    <row r="65" spans="1:9" ht="15">
      <c r="A65" s="13" t="s">
        <v>29</v>
      </c>
      <c r="B65" s="17" t="s">
        <v>74</v>
      </c>
      <c r="C65" s="24" t="s">
        <v>217</v>
      </c>
      <c r="D65" s="41" t="s">
        <v>0</v>
      </c>
      <c r="E65" s="13">
        <v>30</v>
      </c>
      <c r="F65" s="19"/>
      <c r="G65" s="20">
        <f t="shared" si="0"/>
        <v>0</v>
      </c>
      <c r="H65" s="22"/>
      <c r="I65" s="20">
        <f t="shared" si="1"/>
        <v>0</v>
      </c>
    </row>
    <row r="66" spans="1:9" ht="15">
      <c r="A66" s="13" t="s">
        <v>30</v>
      </c>
      <c r="B66" s="17" t="s">
        <v>75</v>
      </c>
      <c r="C66" s="18" t="s">
        <v>205</v>
      </c>
      <c r="D66" s="13" t="s">
        <v>104</v>
      </c>
      <c r="E66" s="42">
        <v>500</v>
      </c>
      <c r="F66" s="19"/>
      <c r="G66" s="20">
        <f t="shared" si="0"/>
        <v>0</v>
      </c>
      <c r="H66" s="22"/>
      <c r="I66" s="20">
        <f t="shared" si="1"/>
        <v>0</v>
      </c>
    </row>
    <row r="67" spans="1:9" ht="15">
      <c r="A67" s="13" t="s">
        <v>31</v>
      </c>
      <c r="B67" s="17" t="s">
        <v>121</v>
      </c>
      <c r="C67" s="18" t="s">
        <v>206</v>
      </c>
      <c r="D67" s="13" t="s">
        <v>118</v>
      </c>
      <c r="E67" s="42">
        <v>15</v>
      </c>
      <c r="F67" s="19"/>
      <c r="G67" s="20">
        <f t="shared" si="0"/>
        <v>0</v>
      </c>
      <c r="H67" s="22"/>
      <c r="I67" s="20">
        <f t="shared" si="1"/>
        <v>0</v>
      </c>
    </row>
    <row r="68" spans="1:9" ht="15">
      <c r="A68" s="13" t="s">
        <v>32</v>
      </c>
      <c r="B68" s="17" t="s">
        <v>121</v>
      </c>
      <c r="C68" s="18" t="s">
        <v>207</v>
      </c>
      <c r="D68" s="13" t="s">
        <v>118</v>
      </c>
      <c r="E68" s="42">
        <v>10</v>
      </c>
      <c r="F68" s="19"/>
      <c r="G68" s="20">
        <f t="shared" si="0"/>
        <v>0</v>
      </c>
      <c r="H68" s="22"/>
      <c r="I68" s="20">
        <f t="shared" si="1"/>
        <v>0</v>
      </c>
    </row>
    <row r="69" spans="1:9" ht="15">
      <c r="A69" s="13" t="s">
        <v>33</v>
      </c>
      <c r="B69" s="17" t="s">
        <v>121</v>
      </c>
      <c r="C69" s="18" t="s">
        <v>208</v>
      </c>
      <c r="D69" s="13" t="s">
        <v>118</v>
      </c>
      <c r="E69" s="42">
        <v>10</v>
      </c>
      <c r="F69" s="19"/>
      <c r="G69" s="20">
        <f t="shared" si="0"/>
        <v>0</v>
      </c>
      <c r="H69" s="22"/>
      <c r="I69" s="20">
        <f t="shared" si="1"/>
        <v>0</v>
      </c>
    </row>
    <row r="70" spans="1:9" ht="15">
      <c r="A70" s="13" t="s">
        <v>34</v>
      </c>
      <c r="B70" s="17" t="s">
        <v>76</v>
      </c>
      <c r="C70" s="18" t="s">
        <v>183</v>
      </c>
      <c r="D70" s="13" t="s">
        <v>118</v>
      </c>
      <c r="E70" s="42">
        <v>500</v>
      </c>
      <c r="F70" s="23"/>
      <c r="G70" s="20">
        <f t="shared" si="0"/>
        <v>0</v>
      </c>
      <c r="H70" s="22"/>
      <c r="I70" s="20">
        <f t="shared" si="1"/>
        <v>0</v>
      </c>
    </row>
    <row r="71" spans="1:9" ht="15">
      <c r="A71" s="13" t="s">
        <v>40</v>
      </c>
      <c r="B71" s="17" t="s">
        <v>123</v>
      </c>
      <c r="C71" s="18" t="s">
        <v>209</v>
      </c>
      <c r="D71" s="13" t="s">
        <v>118</v>
      </c>
      <c r="E71" s="42">
        <v>10</v>
      </c>
      <c r="F71" s="23"/>
      <c r="G71" s="20">
        <f t="shared" si="0"/>
        <v>0</v>
      </c>
      <c r="H71" s="22"/>
      <c r="I71" s="20">
        <f t="shared" si="1"/>
        <v>0</v>
      </c>
    </row>
    <row r="72" spans="1:9" ht="28.5">
      <c r="A72" s="13" t="s">
        <v>41</v>
      </c>
      <c r="B72" s="17" t="s">
        <v>122</v>
      </c>
      <c r="C72" s="18" t="s">
        <v>210</v>
      </c>
      <c r="D72" s="13" t="s">
        <v>104</v>
      </c>
      <c r="E72" s="42">
        <v>2</v>
      </c>
      <c r="F72" s="23"/>
      <c r="G72" s="20">
        <f t="shared" si="0"/>
        <v>0</v>
      </c>
      <c r="H72" s="22"/>
      <c r="I72" s="20">
        <f t="shared" si="1"/>
        <v>0</v>
      </c>
    </row>
    <row r="73" spans="1:9" ht="15">
      <c r="A73" s="13" t="s">
        <v>42</v>
      </c>
      <c r="B73" s="17" t="s">
        <v>77</v>
      </c>
      <c r="C73" s="18" t="s">
        <v>184</v>
      </c>
      <c r="D73" s="13" t="s">
        <v>118</v>
      </c>
      <c r="E73" s="13">
        <v>200</v>
      </c>
      <c r="F73" s="23"/>
      <c r="G73" s="20">
        <f t="shared" si="0"/>
        <v>0</v>
      </c>
      <c r="H73" s="22"/>
      <c r="I73" s="20">
        <f t="shared" si="1"/>
        <v>0</v>
      </c>
    </row>
    <row r="74" spans="1:9" ht="15">
      <c r="A74" s="13" t="s">
        <v>43</v>
      </c>
      <c r="B74" s="17" t="s">
        <v>79</v>
      </c>
      <c r="C74" s="18" t="s">
        <v>246</v>
      </c>
      <c r="D74" s="13" t="s">
        <v>104</v>
      </c>
      <c r="E74" s="13">
        <v>20000</v>
      </c>
      <c r="F74" s="23"/>
      <c r="G74" s="20">
        <f t="shared" si="0"/>
        <v>0</v>
      </c>
      <c r="H74" s="22"/>
      <c r="I74" s="20">
        <f t="shared" si="1"/>
        <v>0</v>
      </c>
    </row>
    <row r="75" spans="1:9" ht="28.5">
      <c r="A75" s="13" t="s">
        <v>44</v>
      </c>
      <c r="B75" s="17" t="s">
        <v>109</v>
      </c>
      <c r="C75" s="18" t="s">
        <v>185</v>
      </c>
      <c r="D75" s="13" t="s">
        <v>104</v>
      </c>
      <c r="E75" s="13">
        <v>20000</v>
      </c>
      <c r="F75" s="23"/>
      <c r="G75" s="20">
        <f t="shared" si="0"/>
        <v>0</v>
      </c>
      <c r="H75" s="22"/>
      <c r="I75" s="20">
        <f t="shared" si="1"/>
        <v>0</v>
      </c>
    </row>
    <row r="76" spans="1:9" ht="15">
      <c r="A76" s="13" t="s">
        <v>45</v>
      </c>
      <c r="B76" s="17" t="s">
        <v>80</v>
      </c>
      <c r="C76" s="18" t="s">
        <v>247</v>
      </c>
      <c r="D76" s="13" t="s">
        <v>104</v>
      </c>
      <c r="E76" s="13">
        <v>50</v>
      </c>
      <c r="F76" s="23"/>
      <c r="G76" s="20">
        <f t="shared" si="0"/>
        <v>0</v>
      </c>
      <c r="H76" s="22"/>
      <c r="I76" s="20">
        <f t="shared" si="1"/>
        <v>0</v>
      </c>
    </row>
    <row r="77" spans="1:9" ht="15">
      <c r="A77" s="13" t="s">
        <v>46</v>
      </c>
      <c r="B77" s="17" t="s">
        <v>169</v>
      </c>
      <c r="C77" s="18" t="s">
        <v>248</v>
      </c>
      <c r="D77" s="13" t="s">
        <v>104</v>
      </c>
      <c r="E77" s="13">
        <v>50</v>
      </c>
      <c r="F77" s="23"/>
      <c r="G77" s="20">
        <f t="shared" si="0"/>
        <v>0</v>
      </c>
      <c r="H77" s="22"/>
      <c r="I77" s="20">
        <f t="shared" si="1"/>
        <v>0</v>
      </c>
    </row>
    <row r="78" spans="1:9" ht="28.5">
      <c r="A78" s="13" t="s">
        <v>51</v>
      </c>
      <c r="B78" s="17" t="s">
        <v>128</v>
      </c>
      <c r="C78" s="24" t="s">
        <v>211</v>
      </c>
      <c r="D78" s="13" t="s">
        <v>104</v>
      </c>
      <c r="E78" s="13">
        <v>150</v>
      </c>
      <c r="F78" s="23"/>
      <c r="G78" s="20">
        <f t="shared" si="0"/>
        <v>0</v>
      </c>
      <c r="H78" s="22"/>
      <c r="I78" s="20">
        <f t="shared" si="1"/>
        <v>0</v>
      </c>
    </row>
    <row r="79" spans="1:9" ht="15">
      <c r="A79" s="13" t="s">
        <v>52</v>
      </c>
      <c r="B79" s="17" t="s">
        <v>106</v>
      </c>
      <c r="C79" s="24" t="s">
        <v>187</v>
      </c>
      <c r="D79" s="13" t="s">
        <v>104</v>
      </c>
      <c r="E79" s="13">
        <v>3000</v>
      </c>
      <c r="F79" s="23"/>
      <c r="G79" s="20">
        <f t="shared" si="0"/>
        <v>0</v>
      </c>
      <c r="H79" s="22"/>
      <c r="I79" s="20">
        <f t="shared" si="1"/>
        <v>0</v>
      </c>
    </row>
    <row r="80" spans="1:9" ht="15">
      <c r="A80" s="13" t="s">
        <v>53</v>
      </c>
      <c r="B80" s="17" t="s">
        <v>106</v>
      </c>
      <c r="C80" s="24" t="s">
        <v>186</v>
      </c>
      <c r="D80" s="13" t="s">
        <v>104</v>
      </c>
      <c r="E80" s="13">
        <v>3000</v>
      </c>
      <c r="F80" s="23"/>
      <c r="G80" s="20">
        <f t="shared" si="0"/>
        <v>0</v>
      </c>
      <c r="H80" s="22"/>
      <c r="I80" s="20">
        <f t="shared" si="1"/>
        <v>0</v>
      </c>
    </row>
    <row r="81" spans="1:9" ht="28.5">
      <c r="A81" s="13" t="s">
        <v>54</v>
      </c>
      <c r="B81" s="17" t="s">
        <v>156</v>
      </c>
      <c r="C81" s="24" t="s">
        <v>249</v>
      </c>
      <c r="D81" s="13" t="s">
        <v>104</v>
      </c>
      <c r="E81" s="13">
        <v>3000</v>
      </c>
      <c r="F81" s="23"/>
      <c r="G81" s="20">
        <f t="shared" si="0"/>
        <v>0</v>
      </c>
      <c r="H81" s="22"/>
      <c r="I81" s="20">
        <f t="shared" si="1"/>
        <v>0</v>
      </c>
    </row>
    <row r="82" spans="1:9" ht="28.5">
      <c r="A82" s="13" t="s">
        <v>55</v>
      </c>
      <c r="B82" s="17" t="s">
        <v>156</v>
      </c>
      <c r="C82" s="28" t="s">
        <v>250</v>
      </c>
      <c r="D82" s="13" t="s">
        <v>104</v>
      </c>
      <c r="E82" s="13">
        <v>50</v>
      </c>
      <c r="F82" s="23"/>
      <c r="G82" s="20">
        <f t="shared" si="0"/>
        <v>0</v>
      </c>
      <c r="H82" s="22"/>
      <c r="I82" s="20">
        <f t="shared" si="1"/>
        <v>0</v>
      </c>
    </row>
    <row r="83" spans="1:9" ht="15">
      <c r="A83" s="13" t="s">
        <v>56</v>
      </c>
      <c r="B83" s="17" t="s">
        <v>156</v>
      </c>
      <c r="C83" s="24" t="s">
        <v>251</v>
      </c>
      <c r="D83" s="13" t="s">
        <v>104</v>
      </c>
      <c r="E83" s="13">
        <v>50</v>
      </c>
      <c r="F83" s="23"/>
      <c r="G83" s="20">
        <f t="shared" si="0"/>
        <v>0</v>
      </c>
      <c r="H83" s="22"/>
      <c r="I83" s="20">
        <f t="shared" si="1"/>
        <v>0</v>
      </c>
    </row>
    <row r="84" spans="1:9" ht="28.5">
      <c r="A84" s="13" t="s">
        <v>57</v>
      </c>
      <c r="B84" s="17" t="s">
        <v>159</v>
      </c>
      <c r="C84" s="29" t="s">
        <v>252</v>
      </c>
      <c r="D84" s="13" t="s">
        <v>104</v>
      </c>
      <c r="E84" s="13">
        <v>1000</v>
      </c>
      <c r="F84" s="19"/>
      <c r="G84" s="20">
        <f t="shared" si="0"/>
        <v>0</v>
      </c>
      <c r="H84" s="22"/>
      <c r="I84" s="20">
        <f t="shared" si="1"/>
        <v>0</v>
      </c>
    </row>
    <row r="85" spans="1:9" ht="28.5">
      <c r="A85" s="13" t="s">
        <v>108</v>
      </c>
      <c r="B85" s="17" t="s">
        <v>159</v>
      </c>
      <c r="C85" s="29" t="s">
        <v>253</v>
      </c>
      <c r="D85" s="13" t="s">
        <v>104</v>
      </c>
      <c r="E85" s="13">
        <v>1000</v>
      </c>
      <c r="F85" s="19"/>
      <c r="G85" s="20">
        <f t="shared" si="0"/>
        <v>0</v>
      </c>
      <c r="H85" s="22"/>
      <c r="I85" s="20">
        <f t="shared" si="1"/>
        <v>0</v>
      </c>
    </row>
    <row r="86" spans="1:9" ht="28.5">
      <c r="A86" s="13" t="s">
        <v>125</v>
      </c>
      <c r="B86" s="17" t="s">
        <v>156</v>
      </c>
      <c r="C86" s="24" t="s">
        <v>254</v>
      </c>
      <c r="D86" s="13" t="s">
        <v>104</v>
      </c>
      <c r="E86" s="13">
        <v>1000</v>
      </c>
      <c r="F86" s="23"/>
      <c r="G86" s="20">
        <f t="shared" si="0"/>
        <v>0</v>
      </c>
      <c r="H86" s="22"/>
      <c r="I86" s="20">
        <f t="shared" si="1"/>
        <v>0</v>
      </c>
    </row>
    <row r="87" spans="1:9" ht="42.75">
      <c r="A87" s="13" t="s">
        <v>126</v>
      </c>
      <c r="B87" s="17" t="s">
        <v>156</v>
      </c>
      <c r="C87" s="24" t="s">
        <v>255</v>
      </c>
      <c r="D87" s="13" t="s">
        <v>104</v>
      </c>
      <c r="E87" s="13">
        <v>1000</v>
      </c>
      <c r="F87" s="23"/>
      <c r="G87" s="20">
        <f aca="true" t="shared" si="2" ref="G87:G102">E87*F87</f>
        <v>0</v>
      </c>
      <c r="H87" s="22"/>
      <c r="I87" s="20">
        <f aca="true" t="shared" si="3" ref="I87:I102">G87+G87*H87</f>
        <v>0</v>
      </c>
    </row>
    <row r="88" spans="1:9" ht="15">
      <c r="A88" s="13" t="s">
        <v>129</v>
      </c>
      <c r="B88" s="17" t="s">
        <v>164</v>
      </c>
      <c r="C88" s="24" t="s">
        <v>256</v>
      </c>
      <c r="D88" s="13" t="s">
        <v>104</v>
      </c>
      <c r="E88" s="13">
        <v>2000</v>
      </c>
      <c r="F88" s="23"/>
      <c r="G88" s="20">
        <f t="shared" si="2"/>
        <v>0</v>
      </c>
      <c r="H88" s="22"/>
      <c r="I88" s="20">
        <f t="shared" si="3"/>
        <v>0</v>
      </c>
    </row>
    <row r="89" spans="1:9" ht="15">
      <c r="A89" s="13" t="s">
        <v>130</v>
      </c>
      <c r="B89" s="17" t="s">
        <v>124</v>
      </c>
      <c r="C89" s="24" t="s">
        <v>212</v>
      </c>
      <c r="D89" s="13" t="s">
        <v>104</v>
      </c>
      <c r="E89" s="13">
        <v>500</v>
      </c>
      <c r="F89" s="19"/>
      <c r="G89" s="20">
        <f t="shared" si="2"/>
        <v>0</v>
      </c>
      <c r="H89" s="22"/>
      <c r="I89" s="20">
        <f t="shared" si="3"/>
        <v>0</v>
      </c>
    </row>
    <row r="90" spans="1:9" ht="15">
      <c r="A90" s="13" t="s">
        <v>134</v>
      </c>
      <c r="B90" s="17" t="s">
        <v>158</v>
      </c>
      <c r="C90" s="29" t="s">
        <v>257</v>
      </c>
      <c r="D90" s="13" t="s">
        <v>118</v>
      </c>
      <c r="E90" s="13">
        <v>10</v>
      </c>
      <c r="F90" s="19"/>
      <c r="G90" s="20">
        <f t="shared" si="2"/>
        <v>0</v>
      </c>
      <c r="H90" s="22"/>
      <c r="I90" s="20">
        <f t="shared" si="3"/>
        <v>0</v>
      </c>
    </row>
    <row r="91" spans="1:9" ht="15">
      <c r="A91" s="13" t="s">
        <v>136</v>
      </c>
      <c r="B91" s="17" t="s">
        <v>157</v>
      </c>
      <c r="C91" s="29" t="s">
        <v>258</v>
      </c>
      <c r="D91" s="13" t="s">
        <v>104</v>
      </c>
      <c r="E91" s="13">
        <v>200</v>
      </c>
      <c r="F91" s="19"/>
      <c r="G91" s="20">
        <f t="shared" si="2"/>
        <v>0</v>
      </c>
      <c r="H91" s="22"/>
      <c r="I91" s="20">
        <f t="shared" si="3"/>
        <v>0</v>
      </c>
    </row>
    <row r="92" spans="1:9" ht="15">
      <c r="A92" s="13" t="s">
        <v>137</v>
      </c>
      <c r="B92" s="17" t="s">
        <v>81</v>
      </c>
      <c r="C92" s="24" t="s">
        <v>213</v>
      </c>
      <c r="D92" s="13" t="s">
        <v>104</v>
      </c>
      <c r="E92" s="13">
        <v>2500</v>
      </c>
      <c r="F92" s="19"/>
      <c r="G92" s="20">
        <f t="shared" si="2"/>
        <v>0</v>
      </c>
      <c r="H92" s="22"/>
      <c r="I92" s="20">
        <f t="shared" si="3"/>
        <v>0</v>
      </c>
    </row>
    <row r="93" spans="1:9" ht="15">
      <c r="A93" s="13" t="s">
        <v>149</v>
      </c>
      <c r="B93" s="17" t="s">
        <v>105</v>
      </c>
      <c r="C93" s="24" t="s">
        <v>214</v>
      </c>
      <c r="D93" s="13" t="s">
        <v>118</v>
      </c>
      <c r="E93" s="13">
        <v>30</v>
      </c>
      <c r="F93" s="19"/>
      <c r="G93" s="20">
        <f t="shared" si="2"/>
        <v>0</v>
      </c>
      <c r="H93" s="22"/>
      <c r="I93" s="20">
        <f t="shared" si="3"/>
        <v>0</v>
      </c>
    </row>
    <row r="94" spans="1:9" ht="15">
      <c r="A94" s="13" t="s">
        <v>150</v>
      </c>
      <c r="B94" s="17" t="s">
        <v>82</v>
      </c>
      <c r="C94" s="24" t="s">
        <v>215</v>
      </c>
      <c r="D94" s="13" t="s">
        <v>118</v>
      </c>
      <c r="E94" s="13">
        <v>15</v>
      </c>
      <c r="F94" s="19"/>
      <c r="G94" s="20">
        <f t="shared" si="2"/>
        <v>0</v>
      </c>
      <c r="H94" s="22"/>
      <c r="I94" s="20">
        <f t="shared" si="3"/>
        <v>0</v>
      </c>
    </row>
    <row r="95" spans="1:9" ht="15">
      <c r="A95" s="13" t="s">
        <v>151</v>
      </c>
      <c r="B95" s="17" t="s">
        <v>119</v>
      </c>
      <c r="C95" s="24" t="s">
        <v>188</v>
      </c>
      <c r="D95" s="13" t="s">
        <v>172</v>
      </c>
      <c r="E95" s="13">
        <v>150</v>
      </c>
      <c r="F95" s="19"/>
      <c r="G95" s="20">
        <f t="shared" si="2"/>
        <v>0</v>
      </c>
      <c r="H95" s="22"/>
      <c r="I95" s="20">
        <f t="shared" si="3"/>
        <v>0</v>
      </c>
    </row>
    <row r="96" spans="1:9" ht="15">
      <c r="A96" s="13" t="s">
        <v>152</v>
      </c>
      <c r="B96" s="17" t="s">
        <v>120</v>
      </c>
      <c r="C96" s="24" t="s">
        <v>216</v>
      </c>
      <c r="D96" s="13" t="s">
        <v>172</v>
      </c>
      <c r="E96" s="13">
        <v>35</v>
      </c>
      <c r="F96" s="23"/>
      <c r="G96" s="20">
        <f t="shared" si="2"/>
        <v>0</v>
      </c>
      <c r="H96" s="22"/>
      <c r="I96" s="20">
        <f t="shared" si="3"/>
        <v>0</v>
      </c>
    </row>
    <row r="97" spans="1:9" ht="28.5">
      <c r="A97" s="13" t="s">
        <v>153</v>
      </c>
      <c r="B97" s="17" t="s">
        <v>83</v>
      </c>
      <c r="C97" s="24" t="s">
        <v>259</v>
      </c>
      <c r="D97" s="13" t="s">
        <v>104</v>
      </c>
      <c r="E97" s="13">
        <v>2000</v>
      </c>
      <c r="F97" s="23"/>
      <c r="G97" s="20">
        <f t="shared" si="2"/>
        <v>0</v>
      </c>
      <c r="H97" s="22"/>
      <c r="I97" s="20">
        <f t="shared" si="3"/>
        <v>0</v>
      </c>
    </row>
    <row r="98" spans="1:9" ht="28.5">
      <c r="A98" s="13" t="s">
        <v>154</v>
      </c>
      <c r="B98" s="17" t="s">
        <v>83</v>
      </c>
      <c r="C98" s="24" t="s">
        <v>260</v>
      </c>
      <c r="D98" s="13" t="s">
        <v>104</v>
      </c>
      <c r="E98" s="13">
        <v>1000</v>
      </c>
      <c r="F98" s="23"/>
      <c r="G98" s="20">
        <f t="shared" si="2"/>
        <v>0</v>
      </c>
      <c r="H98" s="22"/>
      <c r="I98" s="20">
        <f t="shared" si="3"/>
        <v>0</v>
      </c>
    </row>
    <row r="99" spans="1:9" ht="28.5">
      <c r="A99" s="13" t="s">
        <v>160</v>
      </c>
      <c r="B99" s="17" t="s">
        <v>83</v>
      </c>
      <c r="C99" s="24" t="s">
        <v>261</v>
      </c>
      <c r="D99" s="13" t="s">
        <v>104</v>
      </c>
      <c r="E99" s="13">
        <v>1000</v>
      </c>
      <c r="F99" s="23"/>
      <c r="G99" s="20">
        <f t="shared" si="2"/>
        <v>0</v>
      </c>
      <c r="H99" s="22"/>
      <c r="I99" s="20">
        <f t="shared" si="3"/>
        <v>0</v>
      </c>
    </row>
    <row r="100" spans="1:9" ht="28.5">
      <c r="A100" s="13" t="s">
        <v>161</v>
      </c>
      <c r="B100" s="17" t="s">
        <v>83</v>
      </c>
      <c r="C100" s="24" t="s">
        <v>262</v>
      </c>
      <c r="D100" s="13" t="s">
        <v>104</v>
      </c>
      <c r="E100" s="13">
        <v>2000</v>
      </c>
      <c r="F100" s="23"/>
      <c r="G100" s="20">
        <f t="shared" si="2"/>
        <v>0</v>
      </c>
      <c r="H100" s="22"/>
      <c r="I100" s="20">
        <f t="shared" si="3"/>
        <v>0</v>
      </c>
    </row>
    <row r="101" spans="1:9" ht="28.5">
      <c r="A101" s="13" t="s">
        <v>162</v>
      </c>
      <c r="B101" s="17" t="s">
        <v>83</v>
      </c>
      <c r="C101" s="24" t="s">
        <v>263</v>
      </c>
      <c r="D101" s="13" t="s">
        <v>104</v>
      </c>
      <c r="E101" s="13">
        <v>500</v>
      </c>
      <c r="F101" s="23"/>
      <c r="G101" s="20">
        <f t="shared" si="2"/>
        <v>0</v>
      </c>
      <c r="H101" s="22"/>
      <c r="I101" s="20">
        <f t="shared" si="3"/>
        <v>0</v>
      </c>
    </row>
    <row r="102" spans="1:9" ht="15.75" thickBot="1">
      <c r="A102" s="13" t="s">
        <v>165</v>
      </c>
      <c r="B102" s="17" t="s">
        <v>84</v>
      </c>
      <c r="C102" s="24" t="s">
        <v>191</v>
      </c>
      <c r="D102" s="13" t="s">
        <v>172</v>
      </c>
      <c r="E102" s="13">
        <v>30</v>
      </c>
      <c r="F102" s="23"/>
      <c r="G102" s="20">
        <f t="shared" si="2"/>
        <v>0</v>
      </c>
      <c r="H102" s="22"/>
      <c r="I102" s="20">
        <f t="shared" si="3"/>
        <v>0</v>
      </c>
    </row>
    <row r="103" spans="1:9" ht="15.75" thickBot="1">
      <c r="A103" s="30"/>
      <c r="B103" s="31"/>
      <c r="C103" s="32"/>
      <c r="D103" s="30"/>
      <c r="E103" s="30"/>
      <c r="F103" s="33" t="s">
        <v>192</v>
      </c>
      <c r="G103" s="34">
        <f>SUM(G22:G102)</f>
        <v>0</v>
      </c>
      <c r="H103" s="33" t="s">
        <v>192</v>
      </c>
      <c r="I103" s="35">
        <f>SUM(I22:I102)</f>
        <v>0</v>
      </c>
    </row>
    <row r="105" spans="1:9" ht="15">
      <c r="A105" s="6"/>
      <c r="B105" s="36">
        <f>$G$103</f>
        <v>0</v>
      </c>
      <c r="C105" s="32"/>
      <c r="D105" s="32"/>
      <c r="E105" s="32"/>
      <c r="F105" s="32"/>
      <c r="G105" s="32"/>
      <c r="H105" s="32"/>
      <c r="I105" s="32"/>
    </row>
    <row r="106" spans="1:9" ht="18">
      <c r="A106" s="6"/>
      <c r="B106" s="66" t="s">
        <v>218</v>
      </c>
      <c r="C106" s="66"/>
      <c r="D106" s="66"/>
      <c r="E106" s="66"/>
      <c r="F106" s="66"/>
      <c r="G106" s="66"/>
      <c r="H106" s="66"/>
      <c r="I106" s="37"/>
    </row>
    <row r="107" spans="1:9" ht="15">
      <c r="A107" s="6"/>
      <c r="B107" s="36">
        <f>$I$103</f>
        <v>0</v>
      </c>
      <c r="C107" s="32"/>
      <c r="D107" s="32"/>
      <c r="E107" s="32"/>
      <c r="F107" s="32"/>
      <c r="G107" s="32"/>
      <c r="H107" s="32"/>
      <c r="I107" s="32"/>
    </row>
    <row r="108" spans="1:9" ht="18">
      <c r="A108" s="6"/>
      <c r="B108" s="66" t="s">
        <v>219</v>
      </c>
      <c r="C108" s="66"/>
      <c r="D108" s="66"/>
      <c r="E108" s="66"/>
      <c r="F108" s="66"/>
      <c r="G108" s="66"/>
      <c r="H108" s="66"/>
      <c r="I108" s="37"/>
    </row>
    <row r="109" spans="1:9" ht="15">
      <c r="A109" s="6"/>
      <c r="B109" s="38"/>
      <c r="C109" s="37"/>
      <c r="D109" s="39"/>
      <c r="E109" s="39"/>
      <c r="F109" s="37"/>
      <c r="G109" s="37"/>
      <c r="H109" s="37"/>
      <c r="I109" s="37"/>
    </row>
    <row r="110" spans="1:9" ht="15">
      <c r="A110" s="6"/>
      <c r="B110" s="40" t="s">
        <v>101</v>
      </c>
      <c r="C110" s="37" t="s">
        <v>193</v>
      </c>
      <c r="D110" s="39"/>
      <c r="E110" s="39"/>
      <c r="F110" s="37"/>
      <c r="G110" s="37"/>
      <c r="H110" s="37"/>
      <c r="I110" s="37"/>
    </row>
    <row r="111" spans="1:9" ht="15">
      <c r="A111" s="6"/>
      <c r="B111" s="47" t="s">
        <v>223</v>
      </c>
      <c r="C111" s="48" t="s">
        <v>224</v>
      </c>
      <c r="D111" s="39"/>
      <c r="E111" s="39"/>
      <c r="F111" s="37"/>
      <c r="G111" s="37"/>
      <c r="H111" s="37"/>
      <c r="I111" s="37"/>
    </row>
    <row r="112" spans="1:9" ht="15">
      <c r="A112" s="6"/>
      <c r="B112" s="49"/>
      <c r="C112" s="49"/>
      <c r="D112" s="39"/>
      <c r="E112" s="39"/>
      <c r="F112" s="37"/>
      <c r="G112" s="37"/>
      <c r="H112" s="37"/>
      <c r="I112" s="37"/>
    </row>
    <row r="113" spans="1:9" ht="15">
      <c r="A113" s="6"/>
      <c r="B113" s="47" t="s">
        <v>225</v>
      </c>
      <c r="C113" s="50">
        <v>60</v>
      </c>
      <c r="D113" s="39"/>
      <c r="E113" s="39"/>
      <c r="F113" s="37"/>
      <c r="G113" s="37"/>
      <c r="H113" s="37"/>
      <c r="I113" s="37"/>
    </row>
    <row r="114" spans="1:9" ht="15">
      <c r="A114" s="6"/>
      <c r="B114" s="38"/>
      <c r="D114" s="67" t="s">
        <v>103</v>
      </c>
      <c r="E114" s="67"/>
      <c r="F114" s="67"/>
      <c r="G114" s="67"/>
      <c r="H114" s="67"/>
      <c r="I114" s="67"/>
    </row>
    <row r="115" spans="1:9" ht="15">
      <c r="A115" s="6"/>
      <c r="B115" s="38"/>
      <c r="E115" s="51" t="s">
        <v>226</v>
      </c>
      <c r="F115" s="51"/>
      <c r="G115" s="51"/>
      <c r="H115" s="51"/>
      <c r="I115" s="51"/>
    </row>
    <row r="116" spans="1:9" ht="15">
      <c r="A116" s="6"/>
      <c r="B116" s="38"/>
      <c r="C116" s="37" t="s">
        <v>228</v>
      </c>
      <c r="E116" s="51" t="s">
        <v>227</v>
      </c>
      <c r="F116" s="51"/>
      <c r="G116" s="51"/>
      <c r="H116" s="51"/>
      <c r="I116" s="51"/>
    </row>
    <row r="117" spans="1:9" ht="15">
      <c r="A117" s="6"/>
      <c r="B117" s="38"/>
      <c r="C117" s="37" t="s">
        <v>102</v>
      </c>
      <c r="D117" s="39"/>
      <c r="E117" s="39"/>
      <c r="F117" s="37"/>
      <c r="G117" s="37"/>
      <c r="H117" s="37"/>
      <c r="I117" s="37"/>
    </row>
    <row r="118" spans="2:3" ht="15">
      <c r="B118" s="45" t="s">
        <v>220</v>
      </c>
      <c r="C118" s="46"/>
    </row>
    <row r="119" spans="2:3" ht="15">
      <c r="B119" s="62" t="s">
        <v>221</v>
      </c>
      <c r="C119" s="62"/>
    </row>
    <row r="120" spans="2:3" ht="31.5" customHeight="1">
      <c r="B120" s="63" t="s">
        <v>222</v>
      </c>
      <c r="C120" s="63"/>
    </row>
  </sheetData>
  <sheetProtection/>
  <protectedRanges>
    <protectedRange sqref="B106:I106 C116:C117 B108:I108 E115:E116 C109:C113 F109:I117 D109:E114 D117:E117" name="wpis_kwot"/>
    <protectedRange sqref="F22:I103" name="oferent"/>
  </protectedRanges>
  <mergeCells count="14">
    <mergeCell ref="B18:I18"/>
    <mergeCell ref="B119:C119"/>
    <mergeCell ref="B120:C120"/>
    <mergeCell ref="B8:C8"/>
    <mergeCell ref="A9:I9"/>
    <mergeCell ref="B106:H106"/>
    <mergeCell ref="B108:H108"/>
    <mergeCell ref="D114:I114"/>
    <mergeCell ref="B12:I12"/>
    <mergeCell ref="B15:I15"/>
    <mergeCell ref="B16:I16"/>
    <mergeCell ref="B17:I17"/>
    <mergeCell ref="B13:I13"/>
    <mergeCell ref="B14:I14"/>
  </mergeCells>
  <printOptions/>
  <pageMargins left="0.25" right="0.25" top="0.75" bottom="0.75" header="0.3" footer="0.3"/>
  <pageSetup fitToHeight="0" fitToWidth="1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dzialzywienia</dc:creator>
  <cp:keywords/>
  <dc:description/>
  <cp:lastModifiedBy>Monika Marzec</cp:lastModifiedBy>
  <cp:lastPrinted>2023-12-11T08:58:43Z</cp:lastPrinted>
  <dcterms:created xsi:type="dcterms:W3CDTF">2020-10-19T06:36:05Z</dcterms:created>
  <dcterms:modified xsi:type="dcterms:W3CDTF">2023-12-14T07:37:39Z</dcterms:modified>
  <cp:category/>
  <cp:version/>
  <cp:contentType/>
  <cp:contentStatus/>
</cp:coreProperties>
</file>