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formularz_www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<sst xmlns="http://schemas.openxmlformats.org/spreadsheetml/2006/main" count="556" uniqueCount="291">
  <si>
    <t>kg</t>
  </si>
  <si>
    <t>1.</t>
  </si>
  <si>
    <t>2.</t>
  </si>
  <si>
    <t>3.</t>
  </si>
  <si>
    <t>4.</t>
  </si>
  <si>
    <t>5.</t>
  </si>
  <si>
    <t>6.</t>
  </si>
  <si>
    <t>7.</t>
  </si>
  <si>
    <t>49.</t>
  </si>
  <si>
    <t>50.</t>
  </si>
  <si>
    <t>51.</t>
  </si>
  <si>
    <t>52.</t>
  </si>
  <si>
    <t>53.</t>
  </si>
  <si>
    <t>54.</t>
  </si>
  <si>
    <t>55.</t>
  </si>
  <si>
    <t>56.</t>
  </si>
  <si>
    <t>Cena netto (zł)</t>
  </si>
  <si>
    <t>Wartość netto (zł)</t>
  </si>
  <si>
    <t>VAT (%)</t>
  </si>
  <si>
    <t>Wartość brutto (zł)</t>
  </si>
  <si>
    <t>57.</t>
  </si>
  <si>
    <t>58.</t>
  </si>
  <si>
    <t>59.</t>
  </si>
  <si>
    <t>60.</t>
  </si>
  <si>
    <t>61.</t>
  </si>
  <si>
    <t>62.</t>
  </si>
  <si>
    <t>63.</t>
  </si>
  <si>
    <t>Pojemnik okrągły do zupy</t>
  </si>
  <si>
    <t>Pokrywa do pojemnika z poz. 5</t>
  </si>
  <si>
    <t>Pojemnik okrągły</t>
  </si>
  <si>
    <t>Słomka do napojów</t>
  </si>
  <si>
    <t>Wykałaczki</t>
  </si>
  <si>
    <t>Mieszadła</t>
  </si>
  <si>
    <t>Papier do pieczenia w rolce</t>
  </si>
  <si>
    <t xml:space="preserve">Rękaw do pieczenia </t>
  </si>
  <si>
    <t>Papilotki do ciastek</t>
  </si>
  <si>
    <t>Foremka do pieczenia</t>
  </si>
  <si>
    <t>Pudełko na ciasto</t>
  </si>
  <si>
    <t>Papier do pakowania</t>
  </si>
  <si>
    <t>Torba papierowa</t>
  </si>
  <si>
    <t>Serwetki papierowe</t>
  </si>
  <si>
    <t xml:space="preserve">Rękawiczki foliowe </t>
  </si>
  <si>
    <t xml:space="preserve">Talerz papierowy </t>
  </si>
  <si>
    <t>Pojemnik prostokątny</t>
  </si>
  <si>
    <t>Tacka do sushi</t>
  </si>
  <si>
    <t xml:space="preserve">Tacka  </t>
  </si>
  <si>
    <t xml:space="preserve">Torebki  </t>
  </si>
  <si>
    <t>Pojemnik spożywczy do zgrzewu</t>
  </si>
  <si>
    <t>Folia do zgrzewu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</si>
  <si>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</si>
  <si>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</si>
  <si>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</si>
  <si>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</si>
  <si>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</si>
  <si>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</si>
  <si>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</si>
  <si>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</si>
  <si>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</si>
  <si>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WYMAGANIA ZAMAWIAJĄCEGO:</t>
  </si>
  <si>
    <t>Nr.</t>
  </si>
  <si>
    <t>Przedmiot zamówienia</t>
  </si>
  <si>
    <t>Opis przedmiotu zamówienia</t>
  </si>
  <si>
    <t>jedn. miary</t>
  </si>
  <si>
    <t>Ilość</t>
  </si>
  <si>
    <t>*</t>
  </si>
  <si>
    <t>(miejscowość, data)</t>
  </si>
  <si>
    <t>………………………………………………………………………………….</t>
  </si>
  <si>
    <t>szt.</t>
  </si>
  <si>
    <t>Reklamówki</t>
  </si>
  <si>
    <t>Pojemniczek okrągły na sos</t>
  </si>
  <si>
    <t>64.</t>
  </si>
  <si>
    <t xml:space="preserve">Pokrywa do pojemnika prostokątnego </t>
  </si>
  <si>
    <t>op.</t>
  </si>
  <si>
    <t>Folia spożywcza na rolce</t>
  </si>
  <si>
    <t>Folia aluminiowa na rolce</t>
  </si>
  <si>
    <t>Torebki fałdowe</t>
  </si>
  <si>
    <t>Dyspenser do serwetek</t>
  </si>
  <si>
    <t>Serwetki do dyspensera</t>
  </si>
  <si>
    <t>Pudełko na desery</t>
  </si>
  <si>
    <t>65.</t>
  </si>
  <si>
    <t>66.</t>
  </si>
  <si>
    <t>Patyki do szaszłyków</t>
  </si>
  <si>
    <t>Pojemnik na hamburgera</t>
  </si>
  <si>
    <t>67.</t>
  </si>
  <si>
    <t>68.</t>
  </si>
  <si>
    <t>69.</t>
  </si>
  <si>
    <t xml:space="preserve">Pojemnik okrągły do zupy </t>
  </si>
  <si>
    <t>70.</t>
  </si>
  <si>
    <t>71.</t>
  </si>
  <si>
    <t>Przewidywany termin dostaw: 4 razy w miesiącu.</t>
  </si>
  <si>
    <t>Opaska na kubek papierowy</t>
  </si>
  <si>
    <t>Pokrywka do pojemnika z poz.7</t>
  </si>
  <si>
    <t>Menubox 2 komory</t>
  </si>
  <si>
    <t>Menubox 3 komory</t>
  </si>
  <si>
    <t>Menubox 1 komora</t>
  </si>
  <si>
    <t>Pokrywa do pojemnika z poz.9</t>
  </si>
  <si>
    <t>Kubek 0,4l</t>
  </si>
  <si>
    <t>Kubek 0,3l</t>
  </si>
  <si>
    <t>Kubek 0,2l</t>
  </si>
  <si>
    <t>Misa sałatkowa 500ml</t>
  </si>
  <si>
    <t>72.</t>
  </si>
  <si>
    <t>73.</t>
  </si>
  <si>
    <t>74.</t>
  </si>
  <si>
    <t>75.</t>
  </si>
  <si>
    <t>76.</t>
  </si>
  <si>
    <t>77.</t>
  </si>
  <si>
    <t>Pokrywka do kubka z poz. 13 i 14</t>
  </si>
  <si>
    <t>Pojemnik na desery</t>
  </si>
  <si>
    <t>Butelka PET</t>
  </si>
  <si>
    <t>Fingerfood patyczki</t>
  </si>
  <si>
    <t>Pojemnik fingerfood</t>
  </si>
  <si>
    <t>78.</t>
  </si>
  <si>
    <t>79.</t>
  </si>
  <si>
    <t>80.</t>
  </si>
  <si>
    <t>Pokrywa do pojemnika na desery</t>
  </si>
  <si>
    <t>81.</t>
  </si>
  <si>
    <t>Wieczko do kubka z poz.17-18</t>
  </si>
  <si>
    <t>Wkładka wewnętrzna do kubka pasująca do kubka z poz.17-18</t>
  </si>
  <si>
    <t>Wieczko do kubka z poz. 24</t>
  </si>
  <si>
    <t>Wieczko do tacki do sushi z poz.55</t>
  </si>
  <si>
    <t>Misa sałatkowa 750ml</t>
  </si>
  <si>
    <t>Wykonawca określi cenę brutto dla przedmiotu zamówienia, podając ją w złotych polskich wraz z podatkiem VAT, z dokładnością do czterech miejsc po przecinku</t>
  </si>
  <si>
    <t>rolka</t>
  </si>
  <si>
    <t>pokrywka transparentna - dekiel do pojemnika z poz. 5, Średnica pokrywy odpowiadająca pojemnikowi z poz. 5 o poj. 450ml (do wysokiej temperatury)</t>
  </si>
  <si>
    <t>pokrywka transparentna okrągła do pojemnika z poz. 9</t>
  </si>
  <si>
    <t>pokrywka-dekiel pasująca do w/w kubków w poz. 13 i poz. 14 do napojów gorących o poj. 300ml i 400ml z otworem do picia</t>
  </si>
  <si>
    <t>ochraniacz na kubki z poz. 13 i poz. 14 o pojemności 300ml i 400 ml, ułatwiające trzymanie kubka z gorącym napojem</t>
  </si>
  <si>
    <t>wkładka wewnętrzna do kubków o średnicy 95mm (+/-2mm) (taka sama średnica w pozycjach:17-24) (transparentna)</t>
  </si>
  <si>
    <t>wykałaczki drewniane obustronnie zaostrzone 65mm (+/-3mm) op. 1000 szt.</t>
  </si>
  <si>
    <t>mieszadełka drewniane 15cm (+/- 1cm) op. 100szt.</t>
  </si>
  <si>
    <t>rękaw do pieczenia długość min.4m - max. 4,5m</t>
  </si>
  <si>
    <t>papilotki do ciastek białe papierowe do pieczenia, średnica dołu 50mm(+/- 5 mm), wys. min. 25mm - max.30mm</t>
  </si>
  <si>
    <t>serwetki papierowe 1-warstwowe gastronomiczne 1op. 500szt.</t>
  </si>
  <si>
    <t>rękawiczki foliowe do kontaktu z żywnością 1op. 100szt. grubość 10 mikronów</t>
  </si>
  <si>
    <t>pokrywka do pojemników z poz. 53 min. 200ml - max.220ml</t>
  </si>
  <si>
    <t>pojemniczek okrągły w komplecie z wieczkiem na sos/dip 80ml  transparentny, szczelnie zamykany</t>
  </si>
  <si>
    <t xml:space="preserve">pojemniczek okrągły w komplecie z wieczkiem na sos/dip 50ml  transparentny, szczelnie zamykany </t>
  </si>
  <si>
    <t>folia spożywcza bezbarwna szer. 300mm dł. 250m grubość do 15 mikronów</t>
  </si>
  <si>
    <t>papilotki do ciastek białe papierowe, średnica dołu 80mm (+/- 10mm) wys. min.20mm - max. 30mm</t>
  </si>
  <si>
    <t>OFERTA / FORMULARZ  ASORTYMENTOWO-CENOWY</t>
  </si>
  <si>
    <t>folia w rolce do zgrzewania 185mm, rolka 250m, 42 mikrony</t>
  </si>
  <si>
    <t>SUMA:</t>
  </si>
  <si>
    <r>
      <rPr>
        <b/>
        <sz val="11"/>
        <rFont val="Arial"/>
        <family val="2"/>
      </rPr>
      <t xml:space="preserve">płaskie </t>
    </r>
    <r>
      <rPr>
        <sz val="11"/>
        <rFont val="Arial"/>
        <family val="2"/>
      </rPr>
      <t xml:space="preserve">wieczko do kubków </t>
    </r>
    <r>
      <rPr>
        <b/>
        <sz val="11"/>
        <rFont val="Arial"/>
        <family val="2"/>
      </rPr>
      <t>z nacięciem</t>
    </r>
    <r>
      <rPr>
        <sz val="11"/>
        <rFont val="Arial"/>
        <family val="2"/>
      </rPr>
      <t xml:space="preserve"> na słomkę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</si>
  <si>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b/>
        <sz val="11"/>
        <rFont val="Arial"/>
        <family val="2"/>
      </rPr>
      <t>z otworem</t>
    </r>
    <r>
      <rPr>
        <sz val="11"/>
        <rFont val="Arial"/>
        <family val="2"/>
      </rPr>
      <t xml:space="preserve"> na słomkę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</si>
  <si>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do kubków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95mm (+/-2mm) (taka sama średnica w pozycjach:17-24) (transparentne)</t>
    </r>
  </si>
  <si>
    <r>
      <rPr>
        <b/>
        <sz val="11"/>
        <rFont val="Arial"/>
        <family val="2"/>
      </rPr>
      <t>wypukłe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do kubków średnica 95mm (+/-2mm) (taka sama średnica w pozycjach:17-24) (transparentne)</t>
    </r>
  </si>
  <si>
    <r>
      <rPr>
        <b/>
        <sz val="11"/>
        <rFont val="Arial"/>
        <family val="2"/>
      </rPr>
      <t>płaskie</t>
    </r>
    <r>
      <rPr>
        <sz val="11"/>
        <rFont val="Arial"/>
        <family val="2"/>
      </rPr>
      <t xml:space="preserve"> wieczko </t>
    </r>
    <r>
      <rPr>
        <u val="single"/>
        <sz val="11"/>
        <rFont val="Arial"/>
        <family val="2"/>
      </rPr>
      <t>bez otworu</t>
    </r>
    <r>
      <rPr>
        <sz val="11"/>
        <rFont val="Arial"/>
        <family val="2"/>
      </rPr>
      <t xml:space="preserve"> średnica 78mm (+/-2mm) (transparentny)</t>
    </r>
  </si>
  <si>
    <t>pokrywka transparentna - średnica pokrywy pasuje do pojemnika z poz. 7 o poj. 450ml (do wysokiej temperatury)</t>
  </si>
  <si>
    <t>patyki do szaszłyków, drewniane, zaostrzone z jednej strony, dł. 250mm (+/- 10mm) op. 100szt.</t>
  </si>
  <si>
    <t>papier do pieczenia obustronnie sylikonowany w rolce szer. 380mm x dł. 100m</t>
  </si>
  <si>
    <t>foremka do pieczenia aluminiowa prostokątna 114mm x 89mm (+/ -5mm)</t>
  </si>
  <si>
    <t>pudełko kartonowe na ciasto składane 220x220x110mm, wys. (+/-20mm)</t>
  </si>
  <si>
    <t>pudełko kartonowe na ciasto składane 320x320x120mm, wys. (+/-20mm)</t>
  </si>
  <si>
    <t>torba papierowa z uszami brąz 300x260x150mm</t>
  </si>
  <si>
    <t>torebki fałdowe z okienkiem 210x120x50mm (+/- 20mm) op./1000szt.</t>
  </si>
  <si>
    <t>torebki fałdowe z okienkiem 350x90x45mm (+/- 20mm) op/1000szt. (półbagietka)</t>
  </si>
  <si>
    <t>torebki fałdowe papierowe białe bez okienka 250x120x50mm (+/- 20mm) op./1000szt.</t>
  </si>
  <si>
    <t>serwetki 17x17mm do dyspensera 400szt./op.</t>
  </si>
  <si>
    <t>dyspenser do serwetek 17x17mm system N2, plastikowy, srebrny, kształtem przypominający piramidę, do postawienia na stole</t>
  </si>
  <si>
    <t>pojemnik na hamburgera z tektury litej zamykanie: górna klapa pudełka nachodzi na dolną podstawę, bez nadruku, nie przyjmujący tłuszczu,  115x115x75mm (+/-20mm)</t>
  </si>
  <si>
    <t>pudełko kartonowe cukiernicze zamykane, kolor biały, 19x12x7mm (+/- 5mm)</t>
  </si>
  <si>
    <t>tacka papierowa biała do serwowania przekąsek 200x140mm  (+-/5 mm)</t>
  </si>
  <si>
    <t>reklamówki foliowe 25x45cm (pakowane po 200szt.) grubość poniżej 15 mikronów</t>
  </si>
  <si>
    <t>torebki/woreczki foliowe HDPE wyciągane 14x32cm 1op. 1000szt. grubość poniżej 15 mikronów</t>
  </si>
  <si>
    <t>folia aluminiowa szer.30cm, dł.20m grubość 12 mikronów</t>
  </si>
  <si>
    <t>papier do pakowania 600x400mm (+/- 50mm)</t>
  </si>
  <si>
    <r>
      <t xml:space="preserve">Wartość netto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</si>
  <si>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r>
      <t xml:space="preserve">Wartość brutto ogółem (słownie): </t>
    </r>
    <r>
      <rPr>
        <b/>
        <sz val="12"/>
        <rFont val="Arial"/>
        <family val="2"/>
      </rPr>
      <t>……………………………………………………………………………………………………………………………………………… PLN</t>
    </r>
  </si>
  <si>
    <t>Informacje obowiązkowe</t>
  </si>
  <si>
    <t>Zamawiający wymaga wypełnienia przez Wykonawcę wszystkich wierszy w kolumnach.</t>
  </si>
  <si>
    <t xml:space="preserve">Powyższe parametry/warunki graniczne stanowią wymagania odcinające – nie spełnienie nawet jednego z w/w wymagań spowoduje odrzucenie oferty; W miejscach wymaganych przez Zamawiającego należy odpowiednio wpisać zgodnie z żądaniem Zamawiającego. </t>
  </si>
  <si>
    <t>Termin wykonania (w dniach)</t>
  </si>
  <si>
    <t>do 3 dni roboczych od daty złożenia zamówienia przez Zamawiającego</t>
  </si>
  <si>
    <t>Termin płatności (w dniach)</t>
  </si>
  <si>
    <t xml:space="preserve">Podpis/-y/ (kwalifikowany podpis/-y/ elektroniczny) </t>
  </si>
  <si>
    <t>upoważnionego przedstawiciela (przedstawicieli) Wykonawcy</t>
  </si>
  <si>
    <t>…………………………………………. dnia ……………………………….2023 r.</t>
  </si>
  <si>
    <t>pucharek do deserów o kwadratowej podstawie, rozszerzający się ku górze, poj. min.160ml - max.180ml; wym.: 58x58x76mm (+-5mm), kolor bezbarwny, krystaliczny</t>
  </si>
  <si>
    <t>pucharek na desery i przystawki  w kształcie serca, poj. min.120mm - max.140 ml, kolor bezbarwny, krystaliczny</t>
  </si>
  <si>
    <t>pucharek na nóżce do deserów okrągły 200ml bezbarwny, krystaliczny</t>
  </si>
  <si>
    <t>pojemnik poj. min.150ml-max.170ml na deserki, przekąski, przystawki, kolor bezbarwny, boki zaokrąglone, rozszerzające się ku górze, górna średnica min. 70mm - max. 80mm</t>
  </si>
  <si>
    <t>okrągły pojemnik przeznaczony na desery 200ml, bezbarwny, wysokość nie mniej niż 52mm, górna średnica pojemnika 95mm+/- 2 (taka jak kubków poz. 17 i 18), boki zaokragląne, rozszerzające się ku górze</t>
  </si>
  <si>
    <t>okrągły pojemnik przeznaczony na desery o poj. 300ml, bezbarwny, wysokość nie mniej niż 75mm, górna średnica pojemnika 95mm (+/- 2mm) (taka jak kubków poz. 17 i 18),  boki zaokrąglane, rozszerzajace się ku górze</t>
  </si>
  <si>
    <t>pokrywka do pojemników deserowych z poz. 65 i 66</t>
  </si>
  <si>
    <t>bankietowe fingerfood patyczki do przystawek o dł. min.100mm-max.120mm, op. 250szt.</t>
  </si>
  <si>
    <t>Podane ilości produktów są szacunkowe i mogą ulec zmianie. Zamawiający zastrzega sobie prawo do realizacji przedmiotu zamówienia stosownie do rzeczywistych potrzeb oraz prawo do zmian ilościowych dostaw pomiędzy pozycjami w przedmiocie zamówienia z zachowaniem wartości Umowy.</t>
  </si>
  <si>
    <t>Zamawiający wymaga, aby producent, który zaproponuje produkty niezgodne z wytycznymi Ustawy o obowiązkach przedsiębiorców w zakresie gospodarowania niektórymi odpadami oraz o opłacie produktowej (DzU z 9 maja 2023 r., poz. 877) złożył odpowiednie oświadczenie o posiadaniu na stanie w bazach hurtowni tych produktów przed 24 maja 2023r.</t>
  </si>
  <si>
    <t xml:space="preserve">Zamawiający wymaga, aby wykonawca przedstawił karty katalogowe proponowanych produktów. </t>
  </si>
  <si>
    <t>J</t>
  </si>
  <si>
    <t>użytek własny</t>
  </si>
  <si>
    <t>do sprzedaży</t>
  </si>
  <si>
    <t>Łyżeczka z WPC</t>
  </si>
  <si>
    <t>łyżeczka wykonana z WPC o długości 125mm (+/- 5%)</t>
  </si>
  <si>
    <t>Łyżka z WPC</t>
  </si>
  <si>
    <t>łyżka wykonana z WPC o długości 170mm (+/- 5%)</t>
  </si>
  <si>
    <t>Widelec z WPC</t>
  </si>
  <si>
    <t>Nóż z WPC</t>
  </si>
  <si>
    <t>widelec wykonany z WPC o długości 165mm (+/- 5%)</t>
  </si>
  <si>
    <t>nóż wykonany z WPC o długości 170mm (+/- 5%)</t>
  </si>
  <si>
    <t>pojemnik okrągły do zupy 450ml; tworzywo PP; transparentny do posiłków gorących, do podgrzewania w mikrofali</t>
  </si>
  <si>
    <t>pojemnik okrągły do zupy 450ml, do posiłków gorących, do podgrzewania w mikrofali, z tworzywa nienagrzewającego się, by można było trzymać go w dłoniach; tworzywo XPP</t>
  </si>
  <si>
    <t xml:space="preserve">pojemnik transparentny - tworzywo PP; okrągły o poj. 250-260ml, wysokość co najmniej 50mm (+/-2mm) </t>
  </si>
  <si>
    <t xml:space="preserve">menubox biały/beżowy, wymiary: dł. 414 x szer. 240 x wys. 39mm (+/- 10%)(do wysokiej temperatury, do mikrofalówki) </t>
  </si>
  <si>
    <t xml:space="preserve">menubox biały/beżowy, wymiary: -dł. 414 x szer. 240 x wys. 39mm (+/- 10%)(do wysokiej temperatury, do mikrofalówki) </t>
  </si>
  <si>
    <t xml:space="preserve">menubox biały/beżowy, wymiary: -dł. 414 x szer. 240 x wys. 39mm (+/- 10% )(do wysokiej temperatury, do mikrofalówki) </t>
  </si>
  <si>
    <t xml:space="preserve">talerz biały niedzielony z trzciny cukrowej do jednorazowego użytku; śr. min.220-max.240 mm </t>
  </si>
  <si>
    <t>kubek transparentny, tworzywo PET; do jednorazowego użytku, poj. min.0,26-max.0,3l o średnicy 95mm (+/-2mm) (taka sama średnica w pozycjach:17-24)</t>
  </si>
  <si>
    <t>kubek transparentny, tworzywo PET; do jednorazowego użytku, poj. min. 0,4-max.0,45l  o średnicy 95mm (+/-2mm) (taka sama średnica w pozycjach:17-24)</t>
  </si>
  <si>
    <t>kubek transparentny; tworzywo PET; do jednorazowego użytku, poj. min.200-max.250ml o średnicy 78mm (+/-2mm)</t>
  </si>
  <si>
    <t>misa sałatkowa transparentna ze zintegrowanym wieczkiem okrągła głęboka, poj. 750ml; tworzywo PP</t>
  </si>
  <si>
    <t>pojemnik prostokątny transparentny, tworzywo PP; min.200ml - max. 220ml do dań gorących na próby pokarmowe</t>
  </si>
  <si>
    <t>sushi tacka czarna 185x130x22mm (+/- 5mm); tworzywo PET</t>
  </si>
  <si>
    <t>wieczko do tacki sushi z poz. 56, transparentne, pasujące, szczelnie ją zamykające; tworzywo PET</t>
  </si>
  <si>
    <t>butelka PET min.250ml-max.330 ml w komplecie z nakrętką, transparentna</t>
  </si>
  <si>
    <t xml:space="preserve">pojemnik PP do zgrzewu z możliwością mrożenia i podgrzewania w mikrofali gładki czarny 900ml 
wymiar: 227mm x 178mm x 33mm  </t>
  </si>
  <si>
    <t>pojemnik PP do zgrzewu z możliwością mrożenia i podgrzewania w mikrofali gładki czarny do formaki na 2 pojemniki wymiar: 178x113x50mm</t>
  </si>
  <si>
    <t>pojemnik PP do zgrzewu z możliwością mrożenia i podgrzewania w mikrofali, gładki, czarny 500ml, okrągły średnica 165mm, wys.61mm</t>
  </si>
  <si>
    <t xml:space="preserve">pojemnik PP do zgrzewu z możliwością mrożenia i podgrzewania w mikrofali gładki czarny 450ml, do formatki na 2 okrągłe pojemniki, średnica 115mm, wys.72mm  </t>
  </si>
  <si>
    <t>pojemnik PP do zgrzewu z możliwością mrożenia i podgrzewania w mikrofali gładki czarny, podział na trzy, 
wymiar 227x178x50mm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</si>
  <si>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</si>
  <si>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</si>
  <si>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</si>
  <si>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</si>
  <si>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</si>
  <si>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</si>
  <si>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</si>
  <si>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</si>
  <si>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</si>
  <si>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</si>
  <si>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</si>
  <si>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</si>
  <si>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</si>
  <si>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</si>
  <si>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</si>
  <si>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</si>
  <si>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</si>
  <si>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</si>
  <si>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</si>
  <si>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</si>
  <si>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</si>
  <si>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</si>
  <si>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</si>
  <si>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</si>
  <si>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</si>
  <si>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</si>
  <si>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</si>
  <si>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</si>
  <si>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</si>
  <si>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</si>
  <si>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</si>
  <si>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</si>
  <si>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</si>
  <si>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</si>
  <si>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</si>
  <si>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</si>
  <si>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</si>
  <si>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</si>
  <si>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</si>
  <si>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</si>
  <si>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47.</t>
  </si>
  <si>
    <t>talerz biały papierowy; średnica min.150-max.160mm</t>
  </si>
  <si>
    <t>kubek papierowy; do napojów gorących poj. 300ml - szczelny</t>
  </si>
  <si>
    <t>kubek papierowy; do napojów gorących poj. 400ml - szczelny</t>
  </si>
  <si>
    <t>kubek do zimnych i ciepłych napojów (&lt;70st.C), do jednorazowego użytku, biały/transparentny, poj. 200ml, tworzywo PP</t>
  </si>
  <si>
    <t xml:space="preserve">misa sałatkowa transparentna ze zintegrowanym wieczkiem okrągła głęboka, poj. 500ml, tworzywo PP </t>
  </si>
  <si>
    <t xml:space="preserve">Zamawiający wymaga, aby wykonawca złożył odpowiednie oświadczenia zgodnie z załącznikami.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</si>
  <si>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Poniższy asortyment jest przeznaczony do jednorazowego użytku. Zamawiający wymaga, by tworzywa, z których wykonano poniższy asortyment oraz ewentualne oznaczenia na asortymencie były zgodne z obowiązującym prawem, z wymaganiami  Dyrektywy Parlamentu Europejskiego i Rady (UE) 2019/904 z 5.06.2019 r. w sprawie zmniejszenia wpływu niektórych produktów z tworzyw sztucznych na środowisko (Dz.Urz. UE L 155, str. 1).</t>
  </si>
  <si>
    <t>Talerz z trzciny cukrowej</t>
  </si>
  <si>
    <t xml:space="preserve">Kubek do napojów gorących </t>
  </si>
  <si>
    <t>Kubek do zimnych napojów</t>
  </si>
  <si>
    <t>Umowa zostanie podpisana na okres 5 miesięcy.</t>
  </si>
  <si>
    <t>Załącznik nr 1 do zapytanie ofertowego IK.AG.A.065.013/2024</t>
  </si>
  <si>
    <t>Wykonawca (nazwa)</t>
  </si>
  <si>
    <t>ulica:</t>
  </si>
  <si>
    <t>nr domu:</t>
  </si>
  <si>
    <t>nr lokalu:</t>
  </si>
  <si>
    <t>miejscowość:</t>
  </si>
  <si>
    <t>kod pocztowy:</t>
  </si>
  <si>
    <t>NIP</t>
  </si>
  <si>
    <t>REGON:</t>
  </si>
  <si>
    <t>KRS</t>
  </si>
  <si>
    <t>zarządzanego przez¹ (nazwa lidera)</t>
  </si>
  <si>
    <t>¹wypełnić w przypadku oferty wspólnej (konsorcjum)</t>
  </si>
  <si>
    <t>osoba do kontaktu:</t>
  </si>
  <si>
    <t>adres email:</t>
  </si>
  <si>
    <t>Oferowany asortyment: Nazwa producenta/marka/ oferowany typ/ nr katalogowy</t>
  </si>
  <si>
    <t>K</t>
  </si>
  <si>
    <t>Oferent wypełnia pola na niebiesko tj.: kolumnę G, I, K oraz podaje wartość netto i wartość brutto slownie.</t>
  </si>
  <si>
    <r>
      <rPr>
        <strike/>
        <sz val="11"/>
        <color indexed="10"/>
        <rFont val="Arial"/>
        <family val="2"/>
      </rPr>
      <t xml:space="preserve">słomka do napojów biała dł. 200mm (+/- 20mm) </t>
    </r>
    <r>
      <rPr>
        <sz val="11"/>
        <rFont val="Arial"/>
        <family val="2"/>
      </rPr>
      <t>słomka do napojów w kolorach: biała,</t>
    </r>
    <r>
      <rPr>
        <sz val="11"/>
        <color indexed="10"/>
        <rFont val="Arial"/>
        <family val="2"/>
      </rPr>
      <t xml:space="preserve"> czarnym lub  lub kraft,</t>
    </r>
    <r>
      <rPr>
        <sz val="11"/>
        <rFont val="Arial"/>
        <family val="2"/>
      </rPr>
      <t xml:space="preserve"> o dł. 200mm (+/- 20mm) </t>
    </r>
  </si>
  <si>
    <r>
      <t xml:space="preserve">foremka do pieczenia aluminiowa prostokątna 204mm x 92mm </t>
    </r>
    <r>
      <rPr>
        <strike/>
        <sz val="11"/>
        <color indexed="10"/>
        <rFont val="Arial"/>
        <family val="2"/>
      </rPr>
      <t>(+/-5 mm)</t>
    </r>
    <r>
      <rPr>
        <sz val="11"/>
        <rFont val="Arial"/>
        <family val="2"/>
      </rPr>
      <t>(+/-</t>
    </r>
    <r>
      <rPr>
        <sz val="11"/>
        <color indexed="10"/>
        <rFont val="Arial"/>
        <family val="2"/>
      </rPr>
      <t xml:space="preserve"> 8</t>
    </r>
    <r>
      <rPr>
        <sz val="11"/>
        <rFont val="Arial"/>
        <family val="2"/>
      </rPr>
      <t>mm)</t>
    </r>
  </si>
  <si>
    <r>
      <t>pojemnik poj. min.150ml-max.</t>
    </r>
    <r>
      <rPr>
        <strike/>
        <sz val="11"/>
        <color indexed="10"/>
        <rFont val="Arial"/>
        <family val="2"/>
      </rPr>
      <t>170ml</t>
    </r>
    <r>
      <rPr>
        <sz val="11"/>
        <color indexed="10"/>
        <rFont val="Arial"/>
        <family val="2"/>
      </rPr>
      <t xml:space="preserve"> 180ml</t>
    </r>
    <r>
      <rPr>
        <sz val="11"/>
        <rFont val="Arial"/>
        <family val="2"/>
      </rPr>
      <t xml:space="preserve"> na deserki, przekąski, przystawki, kolor bezbarwny, boki prosto rozrzerzające się ku górze, górna średnica min.70mm - max.80mm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</si>
</sst>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_-* #,##0.0000\ &quot;zł&quot;_-;\-* #,##0.0000\ &quot;zł&quot;_-;_-* &quot;-&quot;????\ &quot;zł&quot;_-;_-@_-"/>
    <numFmt numFmtId="172" formatCode="_-[$€-2]\ * #,##0.0000_-;\-[$€-2]\ * #,##0.0000_-;_-[$€-2]\ * &quot;-&quot;????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9"/>
      <name val="Calibri Light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7"/>
      <name val="Verdana"/>
      <family val="2"/>
    </font>
    <font>
      <sz val="8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b/>
      <sz val="9"/>
      <color rgb="FF00B050"/>
      <name val="Verdana"/>
      <family val="2"/>
    </font>
    <font>
      <sz val="8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3" fillId="9" borderId="0" applyNumberFormat="0" applyBorder="0" applyAlignment="0" applyProtection="0"/>
    <xf numFmtId="0" fontId="59" fillId="10" borderId="0" applyNumberFormat="0" applyBorder="0" applyAlignment="0" applyProtection="0"/>
    <xf numFmtId="0" fontId="3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8" borderId="0" applyNumberFormat="0" applyBorder="0" applyAlignment="0" applyProtection="0"/>
    <xf numFmtId="0" fontId="3" fillId="19" borderId="0" applyNumberFormat="0" applyBorder="0" applyAlignment="0" applyProtection="0"/>
    <xf numFmtId="0" fontId="59" fillId="20" borderId="0" applyNumberFormat="0" applyBorder="0" applyAlignment="0" applyProtection="0"/>
    <xf numFmtId="0" fontId="3" fillId="9" borderId="0" applyNumberFormat="0" applyBorder="0" applyAlignment="0" applyProtection="0"/>
    <xf numFmtId="0" fontId="59" fillId="21" borderId="0" applyNumberFormat="0" applyBorder="0" applyAlignment="0" applyProtection="0"/>
    <xf numFmtId="0" fontId="3" fillId="15" borderId="0" applyNumberFormat="0" applyBorder="0" applyAlignment="0" applyProtection="0"/>
    <xf numFmtId="0" fontId="59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26" borderId="0" applyNumberFormat="0" applyBorder="0" applyAlignment="0" applyProtection="0"/>
    <xf numFmtId="0" fontId="4" fillId="17" borderId="0" applyNumberFormat="0" applyBorder="0" applyAlignment="0" applyProtection="0"/>
    <xf numFmtId="0" fontId="60" fillId="27" borderId="0" applyNumberFormat="0" applyBorder="0" applyAlignment="0" applyProtection="0"/>
    <xf numFmtId="0" fontId="4" fillId="19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30" borderId="0" applyNumberFormat="0" applyBorder="0" applyAlignment="0" applyProtection="0"/>
    <xf numFmtId="0" fontId="4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33" borderId="0" applyNumberFormat="0" applyBorder="0" applyAlignment="0" applyProtection="0"/>
    <xf numFmtId="0" fontId="60" fillId="34" borderId="0" applyNumberFormat="0" applyBorder="0" applyAlignment="0" applyProtection="0"/>
    <xf numFmtId="0" fontId="4" fillId="35" borderId="0" applyNumberFormat="0" applyBorder="0" applyAlignment="0" applyProtection="0"/>
    <xf numFmtId="0" fontId="60" fillId="36" borderId="0" applyNumberFormat="0" applyBorder="0" applyAlignment="0" applyProtection="0"/>
    <xf numFmtId="0" fontId="4" fillId="37" borderId="0" applyNumberFormat="0" applyBorder="0" applyAlignment="0" applyProtection="0"/>
    <xf numFmtId="0" fontId="60" fillId="38" borderId="0" applyNumberFormat="0" applyBorder="0" applyAlignment="0" applyProtection="0"/>
    <xf numFmtId="0" fontId="4" fillId="39" borderId="0" applyNumberFormat="0" applyBorder="0" applyAlignment="0" applyProtection="0"/>
    <xf numFmtId="0" fontId="60" fillId="40" borderId="0" applyNumberFormat="0" applyBorder="0" applyAlignment="0" applyProtection="0"/>
    <xf numFmtId="0" fontId="4" fillId="29" borderId="0" applyNumberFormat="0" applyBorder="0" applyAlignment="0" applyProtection="0"/>
    <xf numFmtId="0" fontId="60" fillId="41" borderId="0" applyNumberFormat="0" applyBorder="0" applyAlignment="0" applyProtection="0"/>
    <xf numFmtId="0" fontId="4" fillId="31" borderId="0" applyNumberFormat="0" applyBorder="0" applyAlignment="0" applyProtection="0"/>
    <xf numFmtId="0" fontId="60" fillId="42" borderId="0" applyNumberFormat="0" applyBorder="0" applyAlignment="0" applyProtection="0"/>
    <xf numFmtId="0" fontId="4" fillId="43" borderId="0" applyNumberFormat="0" applyBorder="0" applyAlignment="0" applyProtection="0"/>
    <xf numFmtId="0" fontId="61" fillId="44" borderId="1" applyNumberFormat="0" applyAlignment="0" applyProtection="0"/>
    <xf numFmtId="0" fontId="5" fillId="13" borderId="2" applyNumberFormat="0" applyAlignment="0" applyProtection="0"/>
    <xf numFmtId="0" fontId="6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6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65" fillId="48" borderId="7" applyNumberFormat="0" applyAlignment="0" applyProtection="0"/>
    <xf numFmtId="0" fontId="9" fillId="49" borderId="8" applyNumberFormat="0" applyAlignment="0" applyProtection="0"/>
    <xf numFmtId="0" fontId="66" fillId="0" borderId="9" applyNumberFormat="0" applyFill="0" applyAlignment="0" applyProtection="0"/>
    <xf numFmtId="0" fontId="10" fillId="0" borderId="10" applyNumberFormat="0" applyFill="0" applyAlignment="0" applyProtection="0"/>
    <xf numFmtId="0" fontId="67" fillId="0" borderId="11" applyNumberFormat="0" applyFill="0" applyAlignment="0" applyProtection="0"/>
    <xf numFmtId="0" fontId="11" fillId="0" borderId="12" applyNumberFormat="0" applyFill="0" applyAlignment="0" applyProtection="0"/>
    <xf numFmtId="0" fontId="68" fillId="0" borderId="13" applyNumberFormat="0" applyFill="0" applyAlignment="0" applyProtection="0"/>
    <xf numFmtId="0" fontId="12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9" fillId="51" borderId="0" applyNumberFormat="0" applyBorder="0" applyAlignment="0" applyProtection="0"/>
    <xf numFmtId="0" fontId="3" fillId="0" borderId="0">
      <alignment/>
      <protection/>
    </xf>
    <xf numFmtId="0" fontId="70" fillId="45" borderId="1" applyNumberFormat="0" applyAlignment="0" applyProtection="0"/>
    <xf numFmtId="0" fontId="14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5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75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/>
    </xf>
    <xf numFmtId="16" fontId="24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6" fontId="25" fillId="0" borderId="20" xfId="0" applyNumberFormat="1" applyFont="1" applyBorder="1" applyAlignment="1">
      <alignment horizontal="center" vertical="center"/>
    </xf>
    <xf numFmtId="16" fontId="25" fillId="0" borderId="20" xfId="0" applyNumberFormat="1" applyFont="1" applyBorder="1" applyAlignment="1">
      <alignment horizontal="center" vertical="center" wrapText="1"/>
    </xf>
    <xf numFmtId="171" fontId="25" fillId="10" borderId="20" xfId="0" applyNumberFormat="1" applyFont="1" applyFill="1" applyBorder="1" applyAlignment="1">
      <alignment horizontal="center" vertical="center"/>
    </xf>
    <xf numFmtId="171" fontId="25" fillId="0" borderId="20" xfId="0" applyNumberFormat="1" applyFont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vertical="center"/>
    </xf>
    <xf numFmtId="171" fontId="25" fillId="10" borderId="20" xfId="0" applyNumberFormat="1" applyFont="1" applyFill="1" applyBorder="1" applyAlignment="1">
      <alignment vertical="center"/>
    </xf>
    <xf numFmtId="171" fontId="76" fillId="10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44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77" fillId="56" borderId="20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30" fillId="21" borderId="20" xfId="0" applyFont="1" applyFill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57" borderId="20" xfId="0" applyFont="1" applyFill="1" applyBorder="1" applyAlignment="1">
      <alignment horizontal="center" vertical="center"/>
    </xf>
    <xf numFmtId="171" fontId="25" fillId="0" borderId="21" xfId="0" applyNumberFormat="1" applyFont="1" applyBorder="1" applyAlignment="1">
      <alignment vertical="center"/>
    </xf>
    <xf numFmtId="1" fontId="25" fillId="57" borderId="20" xfId="0" applyNumberFormat="1" applyFont="1" applyFill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1" fontId="25" fillId="55" borderId="2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7" fillId="10" borderId="20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9" fontId="57" fillId="0" borderId="0" xfId="0" applyNumberFormat="1" applyFont="1" applyAlignment="1" applyProtection="1">
      <alignment horizontal="left" vertical="center"/>
      <protection locked="0"/>
    </xf>
    <xf numFmtId="49" fontId="56" fillId="0" borderId="0" xfId="0" applyNumberFormat="1" applyFont="1" applyAlignment="1" applyProtection="1">
      <alignment horizontal="left" vertical="center"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4" fillId="0" borderId="20" xfId="0" applyFont="1" applyBorder="1" applyAlignment="1">
      <alignment horizontal="center" vertical="center" wrapText="1"/>
    </xf>
    <xf numFmtId="0" fontId="35" fillId="10" borderId="2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57" fillId="10" borderId="0" xfId="0" applyFont="1" applyFill="1" applyAlignment="1">
      <alignment horizontal="left" vertical="center"/>
    </xf>
    <xf numFmtId="0" fontId="32" fillId="10" borderId="22" xfId="0" applyFont="1" applyFill="1" applyBorder="1" applyAlignment="1">
      <alignment horizontal="left" vertical="center"/>
    </xf>
    <xf numFmtId="0" fontId="32" fillId="10" borderId="23" xfId="0" applyFont="1" applyFill="1" applyBorder="1" applyAlignment="1">
      <alignment horizontal="left" vertical="center"/>
    </xf>
    <xf numFmtId="0" fontId="33" fillId="10" borderId="22" xfId="0" applyFont="1" applyFill="1" applyBorder="1" applyAlignment="1">
      <alignment horizontal="left" vertical="center"/>
    </xf>
    <xf numFmtId="0" fontId="33" fillId="10" borderId="23" xfId="0" applyFont="1" applyFill="1" applyBorder="1" applyAlignment="1">
      <alignment horizontal="left" vertical="center"/>
    </xf>
    <xf numFmtId="0" fontId="57" fillId="10" borderId="22" xfId="0" applyFont="1" applyFill="1" applyBorder="1" applyAlignment="1" applyProtection="1">
      <alignment horizontal="left" vertical="center" wrapText="1"/>
      <protection locked="0"/>
    </xf>
    <xf numFmtId="0" fontId="57" fillId="10" borderId="19" xfId="0" applyFont="1" applyFill="1" applyBorder="1" applyAlignment="1" applyProtection="1">
      <alignment horizontal="left" vertical="center" wrapText="1"/>
      <protection locked="0"/>
    </xf>
    <xf numFmtId="0" fontId="57" fillId="10" borderId="24" xfId="0" applyFont="1" applyFill="1" applyBorder="1" applyAlignment="1" applyProtection="1">
      <alignment horizontal="left" vertical="center" wrapText="1"/>
      <protection locked="0"/>
    </xf>
    <xf numFmtId="0" fontId="57" fillId="10" borderId="22" xfId="0" applyFont="1" applyFill="1" applyBorder="1" applyAlignment="1" applyProtection="1">
      <alignment horizontal="left" vertical="center"/>
      <protection locked="0"/>
    </xf>
    <xf numFmtId="0" fontId="57" fillId="10" borderId="23" xfId="0" applyFont="1" applyFill="1" applyBorder="1" applyAlignment="1" applyProtection="1">
      <alignment horizontal="left" vertical="center"/>
      <protection locked="0"/>
    </xf>
    <xf numFmtId="0" fontId="57" fillId="10" borderId="23" xfId="0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55" borderId="25" xfId="0" applyFont="1" applyFill="1" applyBorder="1" applyAlignment="1">
      <alignment horizontal="center" vertical="center"/>
    </xf>
    <xf numFmtId="0" fontId="25" fillId="55" borderId="26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5" xfId="101" applyFont="1" applyFill="1" applyBorder="1" applyAlignment="1">
      <alignment horizontal="center" vertical="center" wrapText="1"/>
    </xf>
    <xf numFmtId="0" fontId="26" fillId="0" borderId="26" xfId="101" applyFont="1" applyFill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/>
    </xf>
    <xf numFmtId="0" fontId="25" fillId="0" borderId="26" xfId="0" applyNumberFormat="1" applyFont="1" applyBorder="1" applyAlignment="1">
      <alignment horizontal="center" vertical="center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5" xfId="101" applyFont="1" applyFill="1" applyBorder="1" applyAlignment="1">
      <alignment horizontal="center" vertical="center" wrapText="1"/>
    </xf>
    <xf numFmtId="0" fontId="25" fillId="0" borderId="26" xfId="101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8" fillId="1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55" borderId="2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/>
    </xf>
    <xf numFmtId="0" fontId="21" fillId="55" borderId="22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7"/>
  <sheetViews>
    <sheetView tabSelected="1" zoomScalePageLayoutView="0" workbookViewId="0" topLeftCell="A124">
      <selection activeCell="C152" sqref="C152:C153"/>
    </sheetView>
  </sheetViews>
  <sheetFormatPr defaultColWidth="9.140625" defaultRowHeight="12.75"/>
  <cols>
    <col min="1" max="1" width="10.8515625" style="1" customWidth="1"/>
    <col min="2" max="2" width="35.28125" style="5" customWidth="1"/>
    <col min="3" max="3" width="105.7109375" style="2" customWidth="1"/>
    <col min="4" max="4" width="8.140625" style="1" customWidth="1"/>
    <col min="5" max="5" width="17.00390625" style="1" customWidth="1"/>
    <col min="6" max="6" width="8.00390625" style="1" bestFit="1" customWidth="1"/>
    <col min="7" max="7" width="16.421875" style="2" customWidth="1"/>
    <col min="8" max="8" width="20.7109375" style="2" bestFit="1" customWidth="1"/>
    <col min="9" max="9" width="9.140625" style="2" bestFit="1" customWidth="1"/>
    <col min="10" max="10" width="21.57421875" style="2" bestFit="1" customWidth="1"/>
    <col min="11" max="11" width="36.28125" style="2" customWidth="1"/>
    <col min="12" max="16384" width="9.140625" style="2" customWidth="1"/>
  </cols>
  <sheetData>
    <row r="1" spans="1:10" ht="15">
      <c r="A1" s="2"/>
      <c r="B1" s="2"/>
      <c r="F1" s="2"/>
      <c r="J1" s="32" t="s">
        <v>271</v>
      </c>
    </row>
    <row r="2" spans="1:10" ht="15">
      <c r="A2" s="2"/>
      <c r="B2" s="48" t="s">
        <v>272</v>
      </c>
      <c r="C2" s="70"/>
      <c r="D2" s="71"/>
      <c r="E2" s="71"/>
      <c r="F2" s="71"/>
      <c r="G2" s="71"/>
      <c r="H2" s="71"/>
      <c r="I2" s="72"/>
      <c r="J2" s="32"/>
    </row>
    <row r="3" spans="1:10" ht="15">
      <c r="A3" s="2"/>
      <c r="B3" s="48" t="s">
        <v>273</v>
      </c>
      <c r="C3" s="73"/>
      <c r="D3" s="74"/>
      <c r="E3" s="48" t="s">
        <v>274</v>
      </c>
      <c r="F3" s="49"/>
      <c r="G3" s="48" t="s">
        <v>275</v>
      </c>
      <c r="H3" s="49"/>
      <c r="I3" s="50"/>
      <c r="J3" s="32"/>
    </row>
    <row r="4" spans="1:10" ht="15">
      <c r="A4" s="2"/>
      <c r="B4" s="48" t="s">
        <v>276</v>
      </c>
      <c r="C4" s="73"/>
      <c r="D4" s="74"/>
      <c r="E4" s="48" t="s">
        <v>277</v>
      </c>
      <c r="F4" s="49"/>
      <c r="G4" s="51"/>
      <c r="H4" s="51"/>
      <c r="I4" s="52"/>
      <c r="J4" s="32"/>
    </row>
    <row r="5" spans="1:10" ht="15">
      <c r="A5" s="2"/>
      <c r="B5" s="48" t="s">
        <v>278</v>
      </c>
      <c r="C5" s="73"/>
      <c r="D5" s="74"/>
      <c r="E5" s="52"/>
      <c r="F5" s="52"/>
      <c r="G5" s="52"/>
      <c r="H5" s="52"/>
      <c r="I5" s="50"/>
      <c r="J5" s="32"/>
    </row>
    <row r="6" spans="1:10" ht="15">
      <c r="A6" s="2"/>
      <c r="B6" s="48" t="s">
        <v>279</v>
      </c>
      <c r="C6" s="73"/>
      <c r="D6" s="74"/>
      <c r="E6" s="53"/>
      <c r="F6" s="53"/>
      <c r="G6" s="53"/>
      <c r="H6" s="53"/>
      <c r="I6" s="53"/>
      <c r="J6" s="32"/>
    </row>
    <row r="7" spans="1:10" ht="15">
      <c r="A7" s="2"/>
      <c r="B7" s="48" t="s">
        <v>280</v>
      </c>
      <c r="C7" s="70"/>
      <c r="D7" s="75"/>
      <c r="E7" s="53"/>
      <c r="F7" s="54"/>
      <c r="G7" s="55"/>
      <c r="H7" s="55"/>
      <c r="I7" s="55"/>
      <c r="J7" s="32"/>
    </row>
    <row r="8" spans="1:10" ht="15">
      <c r="A8" s="2"/>
      <c r="B8" s="56"/>
      <c r="C8" s="57"/>
      <c r="D8" s="57"/>
      <c r="E8" s="57"/>
      <c r="F8" s="57"/>
      <c r="G8" s="57"/>
      <c r="H8" s="57"/>
      <c r="I8" s="56"/>
      <c r="J8" s="32"/>
    </row>
    <row r="9" spans="1:10" ht="15">
      <c r="A9" s="2"/>
      <c r="B9" s="58" t="s">
        <v>281</v>
      </c>
      <c r="C9" s="65"/>
      <c r="D9" s="65"/>
      <c r="E9" s="65"/>
      <c r="F9" s="65"/>
      <c r="G9" s="65"/>
      <c r="H9" s="65"/>
      <c r="I9" s="65"/>
      <c r="J9" s="32"/>
    </row>
    <row r="10" spans="1:10" ht="15">
      <c r="A10" s="2"/>
      <c r="B10" s="56" t="s">
        <v>282</v>
      </c>
      <c r="C10" s="59"/>
      <c r="D10" s="59"/>
      <c r="E10" s="56"/>
      <c r="F10" s="57"/>
      <c r="G10" s="57"/>
      <c r="H10" s="57"/>
      <c r="I10" s="57"/>
      <c r="J10" s="32"/>
    </row>
    <row r="11" spans="1:10" ht="15">
      <c r="A11" s="2"/>
      <c r="B11" s="48" t="s">
        <v>283</v>
      </c>
      <c r="C11" s="66"/>
      <c r="D11" s="67"/>
      <c r="E11" s="60"/>
      <c r="F11" s="60"/>
      <c r="G11" s="60"/>
      <c r="H11" s="60"/>
      <c r="I11" s="60"/>
      <c r="J11" s="32"/>
    </row>
    <row r="12" spans="1:10" ht="15">
      <c r="A12" s="2"/>
      <c r="B12" s="61" t="s">
        <v>284</v>
      </c>
      <c r="C12" s="68"/>
      <c r="D12" s="69"/>
      <c r="E12" s="60"/>
      <c r="F12" s="2"/>
      <c r="J12" s="32"/>
    </row>
    <row r="13" spans="2:15" ht="15">
      <c r="B13" s="96"/>
      <c r="C13" s="96"/>
      <c r="O13" s="7"/>
    </row>
    <row r="14" spans="1:70" ht="18.75">
      <c r="A14" s="97" t="s">
        <v>139</v>
      </c>
      <c r="B14" s="97"/>
      <c r="C14" s="97"/>
      <c r="D14" s="97"/>
      <c r="E14" s="97"/>
      <c r="F14" s="97"/>
      <c r="G14" s="97"/>
      <c r="H14" s="97"/>
      <c r="I14" s="97"/>
      <c r="J14" s="9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22:70" ht="15"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ht="15">
      <c r="A16" s="42" t="s">
        <v>58</v>
      </c>
      <c r="B16" s="2"/>
      <c r="D16" s="2"/>
      <c r="E16" s="2"/>
      <c r="F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8" customFormat="1" ht="35.25" customHeight="1">
      <c r="A17" s="40" t="s">
        <v>1</v>
      </c>
      <c r="B17" s="100" t="s">
        <v>266</v>
      </c>
      <c r="C17" s="100"/>
      <c r="D17" s="100"/>
      <c r="E17" s="100"/>
      <c r="F17" s="100"/>
      <c r="G17" s="100"/>
      <c r="H17" s="100"/>
      <c r="I17" s="100"/>
      <c r="J17" s="10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s="8" customFormat="1" ht="33.75" customHeight="1">
      <c r="A18" s="40" t="s">
        <v>2</v>
      </c>
      <c r="B18" s="102" t="s">
        <v>186</v>
      </c>
      <c r="C18" s="103"/>
      <c r="D18" s="103"/>
      <c r="E18" s="103"/>
      <c r="F18" s="103"/>
      <c r="G18" s="103"/>
      <c r="H18" s="103"/>
      <c r="I18" s="103"/>
      <c r="J18" s="10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8" customFormat="1" ht="30" customHeight="1">
      <c r="A19" s="40" t="s">
        <v>3</v>
      </c>
      <c r="B19" s="102" t="s">
        <v>265</v>
      </c>
      <c r="C19" s="103"/>
      <c r="D19" s="103"/>
      <c r="E19" s="103"/>
      <c r="F19" s="103"/>
      <c r="G19" s="103"/>
      <c r="H19" s="103"/>
      <c r="I19" s="103"/>
      <c r="J19" s="10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8" customFormat="1" ht="27" customHeight="1">
      <c r="A20" s="40" t="s">
        <v>4</v>
      </c>
      <c r="B20" s="102" t="s">
        <v>187</v>
      </c>
      <c r="C20" s="103"/>
      <c r="D20" s="103"/>
      <c r="E20" s="103"/>
      <c r="F20" s="103"/>
      <c r="G20" s="103"/>
      <c r="H20" s="103"/>
      <c r="I20" s="103"/>
      <c r="J20" s="10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ht="35.25" customHeight="1">
      <c r="A21" s="40" t="s">
        <v>5</v>
      </c>
      <c r="B21" s="100" t="s">
        <v>185</v>
      </c>
      <c r="C21" s="100"/>
      <c r="D21" s="100"/>
      <c r="E21" s="100"/>
      <c r="F21" s="100"/>
      <c r="G21" s="100"/>
      <c r="H21" s="100"/>
      <c r="I21" s="100"/>
      <c r="J21" s="100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10" ht="28.5" customHeight="1">
      <c r="A22" s="40" t="s">
        <v>6</v>
      </c>
      <c r="B22" s="101" t="s">
        <v>270</v>
      </c>
      <c r="C22" s="101"/>
      <c r="D22" s="101"/>
      <c r="E22" s="101"/>
      <c r="F22" s="101"/>
      <c r="G22" s="101"/>
      <c r="H22" s="101"/>
      <c r="I22" s="101"/>
      <c r="J22" s="101"/>
    </row>
    <row r="23" spans="1:10" ht="26.25" customHeight="1">
      <c r="A23" s="40" t="s">
        <v>7</v>
      </c>
      <c r="B23" s="101" t="s">
        <v>89</v>
      </c>
      <c r="C23" s="101"/>
      <c r="D23" s="101"/>
      <c r="E23" s="101"/>
      <c r="F23" s="101"/>
      <c r="G23" s="101"/>
      <c r="H23" s="101"/>
      <c r="I23" s="101"/>
      <c r="J23" s="101"/>
    </row>
    <row r="24" spans="1:10" ht="29.25" customHeight="1">
      <c r="A24" s="41" t="s">
        <v>219</v>
      </c>
      <c r="B24" s="105" t="s">
        <v>121</v>
      </c>
      <c r="C24" s="105"/>
      <c r="D24" s="105"/>
      <c r="E24" s="105"/>
      <c r="F24" s="105"/>
      <c r="G24" s="105"/>
      <c r="H24" s="105"/>
      <c r="I24" s="105"/>
      <c r="J24" s="105"/>
    </row>
    <row r="25" spans="1:10" s="7" customFormat="1" ht="15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1" ht="38.25">
      <c r="A26" s="9" t="s">
        <v>59</v>
      </c>
      <c r="B26" s="10" t="s">
        <v>60</v>
      </c>
      <c r="C26" s="11" t="s">
        <v>61</v>
      </c>
      <c r="D26" s="12" t="s">
        <v>62</v>
      </c>
      <c r="E26" s="12"/>
      <c r="F26" s="10" t="s">
        <v>63</v>
      </c>
      <c r="G26" s="10" t="s">
        <v>16</v>
      </c>
      <c r="H26" s="10" t="s">
        <v>17</v>
      </c>
      <c r="I26" s="10" t="s">
        <v>18</v>
      </c>
      <c r="J26" s="10" t="s">
        <v>19</v>
      </c>
      <c r="K26" s="62" t="s">
        <v>285</v>
      </c>
    </row>
    <row r="27" spans="1:11" ht="15">
      <c r="A27" s="13" t="s">
        <v>49</v>
      </c>
      <c r="B27" s="14" t="s">
        <v>50</v>
      </c>
      <c r="C27" s="15" t="s">
        <v>51</v>
      </c>
      <c r="D27" s="16" t="s">
        <v>52</v>
      </c>
      <c r="E27" s="14" t="s">
        <v>53</v>
      </c>
      <c r="F27" s="14" t="s">
        <v>54</v>
      </c>
      <c r="G27" s="14" t="s">
        <v>55</v>
      </c>
      <c r="H27" s="14" t="s">
        <v>56</v>
      </c>
      <c r="I27" s="14" t="s">
        <v>57</v>
      </c>
      <c r="J27" s="14" t="s">
        <v>188</v>
      </c>
      <c r="K27" s="14" t="s">
        <v>286</v>
      </c>
    </row>
    <row r="28" spans="1:11" ht="15">
      <c r="A28" s="76" t="s">
        <v>1</v>
      </c>
      <c r="B28" s="92" t="s">
        <v>191</v>
      </c>
      <c r="C28" s="88" t="s">
        <v>192</v>
      </c>
      <c r="D28" s="76" t="s">
        <v>67</v>
      </c>
      <c r="E28" s="43" t="s">
        <v>189</v>
      </c>
      <c r="F28" s="45">
        <v>250</v>
      </c>
      <c r="G28" s="17"/>
      <c r="H28" s="18">
        <f>F28*G28</f>
        <v>0</v>
      </c>
      <c r="I28" s="19"/>
      <c r="J28" s="18">
        <f>H28+H28*I28</f>
        <v>0</v>
      </c>
      <c r="K28" s="63"/>
    </row>
    <row r="29" spans="1:11" ht="15">
      <c r="A29" s="77"/>
      <c r="B29" s="93"/>
      <c r="C29" s="89"/>
      <c r="D29" s="77"/>
      <c r="E29" s="13" t="s">
        <v>190</v>
      </c>
      <c r="F29" s="46">
        <v>1000</v>
      </c>
      <c r="G29" s="17"/>
      <c r="H29" s="18">
        <f>F29*G29</f>
        <v>0</v>
      </c>
      <c r="I29" s="19"/>
      <c r="J29" s="18">
        <f aca="true" t="shared" si="0" ref="J29:J92">H29+H29*I29</f>
        <v>0</v>
      </c>
      <c r="K29" s="63"/>
    </row>
    <row r="30" spans="1:11" ht="15">
      <c r="A30" s="76" t="s">
        <v>2</v>
      </c>
      <c r="B30" s="92" t="s">
        <v>193</v>
      </c>
      <c r="C30" s="88" t="s">
        <v>194</v>
      </c>
      <c r="D30" s="76" t="s">
        <v>67</v>
      </c>
      <c r="E30" s="43" t="s">
        <v>189</v>
      </c>
      <c r="F30" s="45">
        <v>2750</v>
      </c>
      <c r="G30" s="17"/>
      <c r="H30" s="18">
        <f>F30*G30</f>
        <v>0</v>
      </c>
      <c r="I30" s="19"/>
      <c r="J30" s="18">
        <f t="shared" si="0"/>
        <v>0</v>
      </c>
      <c r="K30" s="63"/>
    </row>
    <row r="31" spans="1:11" ht="15">
      <c r="A31" s="77"/>
      <c r="B31" s="93"/>
      <c r="C31" s="89"/>
      <c r="D31" s="77"/>
      <c r="E31" s="13" t="s">
        <v>190</v>
      </c>
      <c r="F31" s="46">
        <v>1250</v>
      </c>
      <c r="G31" s="17"/>
      <c r="H31" s="18">
        <f aca="true" t="shared" si="1" ref="H31:H94">F31*G31</f>
        <v>0</v>
      </c>
      <c r="I31" s="19"/>
      <c r="J31" s="18">
        <f t="shared" si="0"/>
        <v>0</v>
      </c>
      <c r="K31" s="63"/>
    </row>
    <row r="32" spans="1:11" ht="15">
      <c r="A32" s="76" t="s">
        <v>3</v>
      </c>
      <c r="B32" s="92" t="s">
        <v>195</v>
      </c>
      <c r="C32" s="88" t="s">
        <v>197</v>
      </c>
      <c r="D32" s="76" t="s">
        <v>67</v>
      </c>
      <c r="E32" s="43" t="s">
        <v>189</v>
      </c>
      <c r="F32" s="45">
        <v>3250</v>
      </c>
      <c r="G32" s="17"/>
      <c r="H32" s="18">
        <f t="shared" si="1"/>
        <v>0</v>
      </c>
      <c r="I32" s="19"/>
      <c r="J32" s="18">
        <f t="shared" si="0"/>
        <v>0</v>
      </c>
      <c r="K32" s="63"/>
    </row>
    <row r="33" spans="1:11" ht="15">
      <c r="A33" s="77"/>
      <c r="B33" s="93"/>
      <c r="C33" s="89"/>
      <c r="D33" s="77"/>
      <c r="E33" s="13" t="s">
        <v>190</v>
      </c>
      <c r="F33" s="46">
        <v>1750</v>
      </c>
      <c r="G33" s="17"/>
      <c r="H33" s="18">
        <f t="shared" si="1"/>
        <v>0</v>
      </c>
      <c r="I33" s="19"/>
      <c r="J33" s="18">
        <f t="shared" si="0"/>
        <v>0</v>
      </c>
      <c r="K33" s="63"/>
    </row>
    <row r="34" spans="1:11" ht="15">
      <c r="A34" s="76" t="s">
        <v>4</v>
      </c>
      <c r="B34" s="92" t="s">
        <v>196</v>
      </c>
      <c r="C34" s="88" t="s">
        <v>198</v>
      </c>
      <c r="D34" s="76" t="s">
        <v>67</v>
      </c>
      <c r="E34" s="43" t="s">
        <v>189</v>
      </c>
      <c r="F34" s="45">
        <v>2750</v>
      </c>
      <c r="G34" s="17"/>
      <c r="H34" s="18">
        <f t="shared" si="1"/>
        <v>0</v>
      </c>
      <c r="I34" s="19"/>
      <c r="J34" s="18">
        <f t="shared" si="0"/>
        <v>0</v>
      </c>
      <c r="K34" s="63"/>
    </row>
    <row r="35" spans="1:11" ht="15">
      <c r="A35" s="77"/>
      <c r="B35" s="93"/>
      <c r="C35" s="89"/>
      <c r="D35" s="77"/>
      <c r="E35" s="13" t="s">
        <v>190</v>
      </c>
      <c r="F35" s="46">
        <v>750</v>
      </c>
      <c r="G35" s="17"/>
      <c r="H35" s="18">
        <f t="shared" si="1"/>
        <v>0</v>
      </c>
      <c r="I35" s="19"/>
      <c r="J35" s="18">
        <f t="shared" si="0"/>
        <v>0</v>
      </c>
      <c r="K35" s="63"/>
    </row>
    <row r="36" spans="1:11" ht="28.5" customHeight="1">
      <c r="A36" s="76" t="s">
        <v>5</v>
      </c>
      <c r="B36" s="92" t="s">
        <v>27</v>
      </c>
      <c r="C36" s="88" t="s">
        <v>199</v>
      </c>
      <c r="D36" s="76" t="s">
        <v>67</v>
      </c>
      <c r="E36" s="43" t="s">
        <v>189</v>
      </c>
      <c r="F36" s="45">
        <v>6500</v>
      </c>
      <c r="G36" s="17"/>
      <c r="H36" s="18">
        <f t="shared" si="1"/>
        <v>0</v>
      </c>
      <c r="I36" s="19"/>
      <c r="J36" s="18">
        <f t="shared" si="0"/>
        <v>0</v>
      </c>
      <c r="K36" s="63"/>
    </row>
    <row r="37" spans="1:11" ht="15">
      <c r="A37" s="77"/>
      <c r="B37" s="93"/>
      <c r="C37" s="89"/>
      <c r="D37" s="77"/>
      <c r="E37" s="13" t="s">
        <v>190</v>
      </c>
      <c r="F37" s="46">
        <v>0</v>
      </c>
      <c r="G37" s="17"/>
      <c r="H37" s="18">
        <f t="shared" si="1"/>
        <v>0</v>
      </c>
      <c r="I37" s="19"/>
      <c r="J37" s="18">
        <f t="shared" si="0"/>
        <v>0</v>
      </c>
      <c r="K37" s="63"/>
    </row>
    <row r="38" spans="1:11" ht="28.5" customHeight="1">
      <c r="A38" s="76" t="s">
        <v>6</v>
      </c>
      <c r="B38" s="92" t="s">
        <v>28</v>
      </c>
      <c r="C38" s="88" t="s">
        <v>123</v>
      </c>
      <c r="D38" s="76" t="s">
        <v>67</v>
      </c>
      <c r="E38" s="43" t="s">
        <v>189</v>
      </c>
      <c r="F38" s="45">
        <v>5000</v>
      </c>
      <c r="G38" s="17"/>
      <c r="H38" s="18">
        <f t="shared" si="1"/>
        <v>0</v>
      </c>
      <c r="I38" s="19"/>
      <c r="J38" s="18">
        <f t="shared" si="0"/>
        <v>0</v>
      </c>
      <c r="K38" s="63"/>
    </row>
    <row r="39" spans="1:11" ht="15">
      <c r="A39" s="77"/>
      <c r="B39" s="93"/>
      <c r="C39" s="89"/>
      <c r="D39" s="77"/>
      <c r="E39" s="13" t="s">
        <v>190</v>
      </c>
      <c r="F39" s="46">
        <v>0</v>
      </c>
      <c r="G39" s="17"/>
      <c r="H39" s="18">
        <f t="shared" si="1"/>
        <v>0</v>
      </c>
      <c r="I39" s="19"/>
      <c r="J39" s="18">
        <f t="shared" si="0"/>
        <v>0</v>
      </c>
      <c r="K39" s="63"/>
    </row>
    <row r="40" spans="1:11" ht="28.5" customHeight="1">
      <c r="A40" s="76" t="s">
        <v>7</v>
      </c>
      <c r="B40" s="92" t="s">
        <v>86</v>
      </c>
      <c r="C40" s="88" t="s">
        <v>200</v>
      </c>
      <c r="D40" s="76" t="s">
        <v>67</v>
      </c>
      <c r="E40" s="43" t="s">
        <v>189</v>
      </c>
      <c r="F40" s="45">
        <v>0</v>
      </c>
      <c r="G40" s="17"/>
      <c r="H40" s="18">
        <f t="shared" si="1"/>
        <v>0</v>
      </c>
      <c r="I40" s="19"/>
      <c r="J40" s="18">
        <f t="shared" si="0"/>
        <v>0</v>
      </c>
      <c r="K40" s="63"/>
    </row>
    <row r="41" spans="1:11" ht="15">
      <c r="A41" s="77"/>
      <c r="B41" s="93"/>
      <c r="C41" s="89"/>
      <c r="D41" s="77"/>
      <c r="E41" s="13" t="s">
        <v>190</v>
      </c>
      <c r="F41" s="47">
        <v>3000</v>
      </c>
      <c r="G41" s="17"/>
      <c r="H41" s="18">
        <f t="shared" si="1"/>
        <v>0</v>
      </c>
      <c r="I41" s="19"/>
      <c r="J41" s="18">
        <f t="shared" si="0"/>
        <v>0</v>
      </c>
      <c r="K41" s="63"/>
    </row>
    <row r="42" spans="1:11" ht="28.5" customHeight="1">
      <c r="A42" s="76" t="s">
        <v>219</v>
      </c>
      <c r="B42" s="84" t="s">
        <v>91</v>
      </c>
      <c r="C42" s="88" t="s">
        <v>147</v>
      </c>
      <c r="D42" s="76" t="s">
        <v>67</v>
      </c>
      <c r="E42" s="43" t="s">
        <v>189</v>
      </c>
      <c r="F42" s="45">
        <v>0</v>
      </c>
      <c r="G42" s="17"/>
      <c r="H42" s="18">
        <f t="shared" si="1"/>
        <v>0</v>
      </c>
      <c r="I42" s="19"/>
      <c r="J42" s="18">
        <f t="shared" si="0"/>
        <v>0</v>
      </c>
      <c r="K42" s="63"/>
    </row>
    <row r="43" spans="1:11" ht="15">
      <c r="A43" s="77"/>
      <c r="B43" s="85"/>
      <c r="C43" s="89"/>
      <c r="D43" s="77"/>
      <c r="E43" s="13" t="s">
        <v>190</v>
      </c>
      <c r="F43" s="47">
        <v>3000</v>
      </c>
      <c r="G43" s="17"/>
      <c r="H43" s="18">
        <f t="shared" si="1"/>
        <v>0</v>
      </c>
      <c r="I43" s="19"/>
      <c r="J43" s="18">
        <f t="shared" si="0"/>
        <v>0</v>
      </c>
      <c r="K43" s="63"/>
    </row>
    <row r="44" spans="1:11" ht="15">
      <c r="A44" s="86" t="s">
        <v>220</v>
      </c>
      <c r="B44" s="84" t="s">
        <v>29</v>
      </c>
      <c r="C44" s="88" t="s">
        <v>201</v>
      </c>
      <c r="D44" s="76" t="s">
        <v>67</v>
      </c>
      <c r="E44" s="43" t="s">
        <v>189</v>
      </c>
      <c r="F44" s="45">
        <v>0</v>
      </c>
      <c r="G44" s="17"/>
      <c r="H44" s="18">
        <f t="shared" si="1"/>
        <v>0</v>
      </c>
      <c r="I44" s="20"/>
      <c r="J44" s="18">
        <f t="shared" si="0"/>
        <v>0</v>
      </c>
      <c r="K44" s="63"/>
    </row>
    <row r="45" spans="1:11" ht="15">
      <c r="A45" s="87"/>
      <c r="B45" s="85"/>
      <c r="C45" s="89"/>
      <c r="D45" s="77"/>
      <c r="E45" s="13" t="s">
        <v>190</v>
      </c>
      <c r="F45" s="47">
        <v>1000</v>
      </c>
      <c r="G45" s="17"/>
      <c r="H45" s="18">
        <f t="shared" si="1"/>
        <v>0</v>
      </c>
      <c r="I45" s="20"/>
      <c r="J45" s="18">
        <f t="shared" si="0"/>
        <v>0</v>
      </c>
      <c r="K45" s="63"/>
    </row>
    <row r="46" spans="1:11" ht="15">
      <c r="A46" s="76" t="s">
        <v>221</v>
      </c>
      <c r="B46" s="84" t="s">
        <v>95</v>
      </c>
      <c r="C46" s="88" t="s">
        <v>124</v>
      </c>
      <c r="D46" s="76" t="s">
        <v>67</v>
      </c>
      <c r="E46" s="43" t="s">
        <v>189</v>
      </c>
      <c r="F46" s="45">
        <v>0</v>
      </c>
      <c r="G46" s="17"/>
      <c r="H46" s="18">
        <f t="shared" si="1"/>
        <v>0</v>
      </c>
      <c r="I46" s="20"/>
      <c r="J46" s="18">
        <f t="shared" si="0"/>
        <v>0</v>
      </c>
      <c r="K46" s="63"/>
    </row>
    <row r="47" spans="1:11" ht="15">
      <c r="A47" s="77"/>
      <c r="B47" s="85"/>
      <c r="C47" s="89"/>
      <c r="D47" s="77"/>
      <c r="E47" s="13" t="s">
        <v>190</v>
      </c>
      <c r="F47" s="47">
        <v>1000</v>
      </c>
      <c r="G47" s="17"/>
      <c r="H47" s="18">
        <f t="shared" si="1"/>
        <v>0</v>
      </c>
      <c r="I47" s="20"/>
      <c r="J47" s="18">
        <f t="shared" si="0"/>
        <v>0</v>
      </c>
      <c r="K47" s="63"/>
    </row>
    <row r="48" spans="1:11" ht="15">
      <c r="A48" s="76" t="s">
        <v>222</v>
      </c>
      <c r="B48" s="84" t="s">
        <v>267</v>
      </c>
      <c r="C48" s="88" t="s">
        <v>205</v>
      </c>
      <c r="D48" s="76" t="s">
        <v>67</v>
      </c>
      <c r="E48" s="43" t="s">
        <v>189</v>
      </c>
      <c r="F48" s="45">
        <v>20000</v>
      </c>
      <c r="G48" s="17"/>
      <c r="H48" s="18">
        <f t="shared" si="1"/>
        <v>0</v>
      </c>
      <c r="I48" s="19"/>
      <c r="J48" s="18">
        <f t="shared" si="0"/>
        <v>0</v>
      </c>
      <c r="K48" s="63"/>
    </row>
    <row r="49" spans="1:11" ht="15">
      <c r="A49" s="77"/>
      <c r="B49" s="85"/>
      <c r="C49" s="89"/>
      <c r="D49" s="77"/>
      <c r="E49" s="13" t="s">
        <v>190</v>
      </c>
      <c r="F49" s="46">
        <v>500</v>
      </c>
      <c r="G49" s="17"/>
      <c r="H49" s="18">
        <f t="shared" si="1"/>
        <v>0</v>
      </c>
      <c r="I49" s="19"/>
      <c r="J49" s="18">
        <f t="shared" si="0"/>
        <v>0</v>
      </c>
      <c r="K49" s="63"/>
    </row>
    <row r="50" spans="1:11" ht="15">
      <c r="A50" s="76" t="s">
        <v>223</v>
      </c>
      <c r="B50" s="84" t="s">
        <v>42</v>
      </c>
      <c r="C50" s="88" t="s">
        <v>260</v>
      </c>
      <c r="D50" s="76" t="s">
        <v>67</v>
      </c>
      <c r="E50" s="43" t="s">
        <v>189</v>
      </c>
      <c r="F50" s="45">
        <v>0</v>
      </c>
      <c r="G50" s="21"/>
      <c r="H50" s="18">
        <f t="shared" si="1"/>
        <v>0</v>
      </c>
      <c r="I50" s="20"/>
      <c r="J50" s="18">
        <f t="shared" si="0"/>
        <v>0</v>
      </c>
      <c r="K50" s="63"/>
    </row>
    <row r="51" spans="1:11" ht="15">
      <c r="A51" s="77"/>
      <c r="B51" s="85"/>
      <c r="C51" s="89"/>
      <c r="D51" s="77"/>
      <c r="E51" s="13" t="s">
        <v>190</v>
      </c>
      <c r="F51" s="47">
        <v>250</v>
      </c>
      <c r="G51" s="21"/>
      <c r="H51" s="18">
        <f t="shared" si="1"/>
        <v>0</v>
      </c>
      <c r="I51" s="20"/>
      <c r="J51" s="18">
        <f t="shared" si="0"/>
        <v>0</v>
      </c>
      <c r="K51" s="63"/>
    </row>
    <row r="52" spans="1:11" ht="28.5" customHeight="1">
      <c r="A52" s="76" t="s">
        <v>224</v>
      </c>
      <c r="B52" s="84" t="s">
        <v>268</v>
      </c>
      <c r="C52" s="88" t="s">
        <v>261</v>
      </c>
      <c r="D52" s="76" t="s">
        <v>67</v>
      </c>
      <c r="E52" s="43" t="s">
        <v>189</v>
      </c>
      <c r="F52" s="45">
        <v>13000</v>
      </c>
      <c r="G52" s="17"/>
      <c r="H52" s="18">
        <f t="shared" si="1"/>
        <v>0</v>
      </c>
      <c r="I52" s="19"/>
      <c r="J52" s="18">
        <f t="shared" si="0"/>
        <v>0</v>
      </c>
      <c r="K52" s="63"/>
    </row>
    <row r="53" spans="1:11" ht="15">
      <c r="A53" s="77"/>
      <c r="B53" s="85"/>
      <c r="C53" s="89"/>
      <c r="D53" s="77"/>
      <c r="E53" s="13" t="s">
        <v>190</v>
      </c>
      <c r="F53" s="47">
        <v>6000</v>
      </c>
      <c r="G53" s="17"/>
      <c r="H53" s="18">
        <f t="shared" si="1"/>
        <v>0</v>
      </c>
      <c r="I53" s="19"/>
      <c r="J53" s="18">
        <f t="shared" si="0"/>
        <v>0</v>
      </c>
      <c r="K53" s="63"/>
    </row>
    <row r="54" spans="1:11" ht="28.5" customHeight="1">
      <c r="A54" s="76" t="s">
        <v>225</v>
      </c>
      <c r="B54" s="84" t="s">
        <v>268</v>
      </c>
      <c r="C54" s="88" t="s">
        <v>262</v>
      </c>
      <c r="D54" s="76" t="s">
        <v>67</v>
      </c>
      <c r="E54" s="43" t="s">
        <v>189</v>
      </c>
      <c r="F54" s="45">
        <v>0</v>
      </c>
      <c r="G54" s="17"/>
      <c r="H54" s="18">
        <f t="shared" si="1"/>
        <v>0</v>
      </c>
      <c r="I54" s="19"/>
      <c r="J54" s="18">
        <f t="shared" si="0"/>
        <v>0</v>
      </c>
      <c r="K54" s="63"/>
    </row>
    <row r="55" spans="1:11" ht="15">
      <c r="A55" s="77"/>
      <c r="B55" s="85"/>
      <c r="C55" s="89"/>
      <c r="D55" s="77"/>
      <c r="E55" s="13" t="s">
        <v>190</v>
      </c>
      <c r="F55" s="47">
        <v>2000</v>
      </c>
      <c r="G55" s="17"/>
      <c r="H55" s="18">
        <f t="shared" si="1"/>
        <v>0</v>
      </c>
      <c r="I55" s="19"/>
      <c r="J55" s="18">
        <f t="shared" si="0"/>
        <v>0</v>
      </c>
      <c r="K55" s="63"/>
    </row>
    <row r="56" spans="1:11" ht="28.5" customHeight="1">
      <c r="A56" s="76" t="s">
        <v>226</v>
      </c>
      <c r="B56" s="84" t="s">
        <v>106</v>
      </c>
      <c r="C56" s="88" t="s">
        <v>125</v>
      </c>
      <c r="D56" s="76" t="s">
        <v>67</v>
      </c>
      <c r="E56" s="43" t="s">
        <v>189</v>
      </c>
      <c r="F56" s="45">
        <v>0</v>
      </c>
      <c r="G56" s="17"/>
      <c r="H56" s="18">
        <f t="shared" si="1"/>
        <v>0</v>
      </c>
      <c r="I56" s="19"/>
      <c r="J56" s="18">
        <f t="shared" si="0"/>
        <v>0</v>
      </c>
      <c r="K56" s="63"/>
    </row>
    <row r="57" spans="1:11" ht="15">
      <c r="A57" s="77"/>
      <c r="B57" s="85"/>
      <c r="C57" s="89"/>
      <c r="D57" s="77"/>
      <c r="E57" s="13" t="s">
        <v>190</v>
      </c>
      <c r="F57" s="47">
        <v>8000</v>
      </c>
      <c r="G57" s="17"/>
      <c r="H57" s="18">
        <f t="shared" si="1"/>
        <v>0</v>
      </c>
      <c r="I57" s="19"/>
      <c r="J57" s="18">
        <f t="shared" si="0"/>
        <v>0</v>
      </c>
      <c r="K57" s="63"/>
    </row>
    <row r="58" spans="1:11" ht="28.5" customHeight="1">
      <c r="A58" s="76" t="s">
        <v>227</v>
      </c>
      <c r="B58" s="84" t="s">
        <v>90</v>
      </c>
      <c r="C58" s="88" t="s">
        <v>126</v>
      </c>
      <c r="D58" s="76" t="s">
        <v>67</v>
      </c>
      <c r="E58" s="43" t="s">
        <v>189</v>
      </c>
      <c r="F58" s="45">
        <v>0</v>
      </c>
      <c r="G58" s="17"/>
      <c r="H58" s="18">
        <f t="shared" si="1"/>
        <v>0</v>
      </c>
      <c r="I58" s="20"/>
      <c r="J58" s="18">
        <f t="shared" si="0"/>
        <v>0</v>
      </c>
      <c r="K58" s="63"/>
    </row>
    <row r="59" spans="1:11" ht="15">
      <c r="A59" s="77"/>
      <c r="B59" s="85"/>
      <c r="C59" s="89"/>
      <c r="D59" s="77"/>
      <c r="E59" s="13" t="s">
        <v>190</v>
      </c>
      <c r="F59" s="46">
        <v>2500</v>
      </c>
      <c r="G59" s="17"/>
      <c r="H59" s="18">
        <f t="shared" si="1"/>
        <v>0</v>
      </c>
      <c r="I59" s="20"/>
      <c r="J59" s="18">
        <f t="shared" si="0"/>
        <v>0</v>
      </c>
      <c r="K59" s="63"/>
    </row>
    <row r="60" spans="1:11" ht="28.5" customHeight="1">
      <c r="A60" s="76" t="s">
        <v>228</v>
      </c>
      <c r="B60" s="84" t="s">
        <v>96</v>
      </c>
      <c r="C60" s="82" t="s">
        <v>207</v>
      </c>
      <c r="D60" s="76" t="s">
        <v>67</v>
      </c>
      <c r="E60" s="43" t="s">
        <v>189</v>
      </c>
      <c r="F60" s="45">
        <v>0</v>
      </c>
      <c r="G60" s="17"/>
      <c r="H60" s="18">
        <f t="shared" si="1"/>
        <v>0</v>
      </c>
      <c r="I60" s="20"/>
      <c r="J60" s="18">
        <f t="shared" si="0"/>
        <v>0</v>
      </c>
      <c r="K60" s="63"/>
    </row>
    <row r="61" spans="1:11" ht="15">
      <c r="A61" s="77"/>
      <c r="B61" s="85"/>
      <c r="C61" s="83"/>
      <c r="D61" s="77"/>
      <c r="E61" s="13" t="s">
        <v>190</v>
      </c>
      <c r="F61" s="46">
        <v>3500</v>
      </c>
      <c r="G61" s="17"/>
      <c r="H61" s="18">
        <f t="shared" si="1"/>
        <v>0</v>
      </c>
      <c r="I61" s="20"/>
      <c r="J61" s="18">
        <f t="shared" si="0"/>
        <v>0</v>
      </c>
      <c r="K61" s="63"/>
    </row>
    <row r="62" spans="1:11" ht="28.5" customHeight="1">
      <c r="A62" s="76" t="s">
        <v>229</v>
      </c>
      <c r="B62" s="84" t="s">
        <v>97</v>
      </c>
      <c r="C62" s="82" t="s">
        <v>206</v>
      </c>
      <c r="D62" s="76" t="s">
        <v>67</v>
      </c>
      <c r="E62" s="43" t="s">
        <v>189</v>
      </c>
      <c r="F62" s="45">
        <v>0</v>
      </c>
      <c r="G62" s="17"/>
      <c r="H62" s="18">
        <f t="shared" si="1"/>
        <v>0</v>
      </c>
      <c r="I62" s="20"/>
      <c r="J62" s="18">
        <f t="shared" si="0"/>
        <v>0</v>
      </c>
      <c r="K62" s="63"/>
    </row>
    <row r="63" spans="1:11" ht="15">
      <c r="A63" s="77"/>
      <c r="B63" s="85"/>
      <c r="C63" s="83"/>
      <c r="D63" s="77"/>
      <c r="E63" s="13" t="s">
        <v>190</v>
      </c>
      <c r="F63" s="46">
        <v>2500</v>
      </c>
      <c r="G63" s="17"/>
      <c r="H63" s="18">
        <f t="shared" si="1"/>
        <v>0</v>
      </c>
      <c r="I63" s="20"/>
      <c r="J63" s="18">
        <f t="shared" si="0"/>
        <v>0</v>
      </c>
      <c r="K63" s="63"/>
    </row>
    <row r="64" spans="1:11" ht="29.25" customHeight="1">
      <c r="A64" s="76" t="s">
        <v>230</v>
      </c>
      <c r="B64" s="84" t="s">
        <v>116</v>
      </c>
      <c r="C64" s="88" t="s">
        <v>142</v>
      </c>
      <c r="D64" s="76" t="s">
        <v>67</v>
      </c>
      <c r="E64" s="43" t="s">
        <v>189</v>
      </c>
      <c r="F64" s="45">
        <v>0</v>
      </c>
      <c r="G64" s="17"/>
      <c r="H64" s="18">
        <f t="shared" si="1"/>
        <v>0</v>
      </c>
      <c r="I64" s="20"/>
      <c r="J64" s="18">
        <f t="shared" si="0"/>
        <v>0</v>
      </c>
      <c r="K64" s="63"/>
    </row>
    <row r="65" spans="1:11" ht="15">
      <c r="A65" s="77"/>
      <c r="B65" s="85"/>
      <c r="C65" s="89"/>
      <c r="D65" s="77"/>
      <c r="E65" s="13" t="s">
        <v>190</v>
      </c>
      <c r="F65" s="46">
        <v>2250</v>
      </c>
      <c r="G65" s="17"/>
      <c r="H65" s="18">
        <f t="shared" si="1"/>
        <v>0</v>
      </c>
      <c r="I65" s="20"/>
      <c r="J65" s="18">
        <f t="shared" si="0"/>
        <v>0</v>
      </c>
      <c r="K65" s="63"/>
    </row>
    <row r="66" spans="1:11" ht="29.25" customHeight="1">
      <c r="A66" s="76" t="s">
        <v>231</v>
      </c>
      <c r="B66" s="84" t="s">
        <v>116</v>
      </c>
      <c r="C66" s="88" t="s">
        <v>143</v>
      </c>
      <c r="D66" s="76" t="s">
        <v>67</v>
      </c>
      <c r="E66" s="43" t="s">
        <v>189</v>
      </c>
      <c r="F66" s="45">
        <v>0</v>
      </c>
      <c r="G66" s="17"/>
      <c r="H66" s="18">
        <f t="shared" si="1"/>
        <v>0</v>
      </c>
      <c r="I66" s="20"/>
      <c r="J66" s="18">
        <f t="shared" si="0"/>
        <v>0</v>
      </c>
      <c r="K66" s="63"/>
    </row>
    <row r="67" spans="1:11" ht="15">
      <c r="A67" s="77"/>
      <c r="B67" s="85"/>
      <c r="C67" s="89"/>
      <c r="D67" s="77"/>
      <c r="E67" s="13" t="s">
        <v>190</v>
      </c>
      <c r="F67" s="46">
        <v>1500</v>
      </c>
      <c r="G67" s="17"/>
      <c r="H67" s="18">
        <f t="shared" si="1"/>
        <v>0</v>
      </c>
      <c r="I67" s="20"/>
      <c r="J67" s="18">
        <f t="shared" si="0"/>
        <v>0</v>
      </c>
      <c r="K67" s="63"/>
    </row>
    <row r="68" spans="1:11" ht="29.25" customHeight="1">
      <c r="A68" s="76" t="s">
        <v>232</v>
      </c>
      <c r="B68" s="84" t="s">
        <v>116</v>
      </c>
      <c r="C68" s="88" t="s">
        <v>144</v>
      </c>
      <c r="D68" s="76" t="s">
        <v>67</v>
      </c>
      <c r="E68" s="43" t="s">
        <v>189</v>
      </c>
      <c r="F68" s="45">
        <v>0</v>
      </c>
      <c r="G68" s="17"/>
      <c r="H68" s="18">
        <f t="shared" si="1"/>
        <v>0</v>
      </c>
      <c r="I68" s="20"/>
      <c r="J68" s="18">
        <f t="shared" si="0"/>
        <v>0</v>
      </c>
      <c r="K68" s="63"/>
    </row>
    <row r="69" spans="1:11" ht="15">
      <c r="A69" s="77"/>
      <c r="B69" s="85"/>
      <c r="C69" s="89"/>
      <c r="D69" s="77"/>
      <c r="E69" s="13" t="s">
        <v>190</v>
      </c>
      <c r="F69" s="46">
        <v>1500</v>
      </c>
      <c r="G69" s="17"/>
      <c r="H69" s="18">
        <f t="shared" si="1"/>
        <v>0</v>
      </c>
      <c r="I69" s="20"/>
      <c r="J69" s="18">
        <f t="shared" si="0"/>
        <v>0</v>
      </c>
      <c r="K69" s="63"/>
    </row>
    <row r="70" spans="1:11" ht="29.25" customHeight="1">
      <c r="A70" s="76" t="s">
        <v>233</v>
      </c>
      <c r="B70" s="84" t="s">
        <v>116</v>
      </c>
      <c r="C70" s="88" t="s">
        <v>145</v>
      </c>
      <c r="D70" s="76" t="s">
        <v>67</v>
      </c>
      <c r="E70" s="43" t="s">
        <v>189</v>
      </c>
      <c r="F70" s="45">
        <v>0</v>
      </c>
      <c r="G70" s="17"/>
      <c r="H70" s="18">
        <f t="shared" si="1"/>
        <v>0</v>
      </c>
      <c r="I70" s="20"/>
      <c r="J70" s="18">
        <f t="shared" si="0"/>
        <v>0</v>
      </c>
      <c r="K70" s="63"/>
    </row>
    <row r="71" spans="1:11" ht="15">
      <c r="A71" s="77"/>
      <c r="B71" s="85"/>
      <c r="C71" s="89"/>
      <c r="D71" s="77"/>
      <c r="E71" s="13" t="s">
        <v>190</v>
      </c>
      <c r="F71" s="46">
        <v>750</v>
      </c>
      <c r="G71" s="17"/>
      <c r="H71" s="18">
        <f t="shared" si="1"/>
        <v>0</v>
      </c>
      <c r="I71" s="20"/>
      <c r="J71" s="18">
        <f t="shared" si="0"/>
        <v>0</v>
      </c>
      <c r="K71" s="63"/>
    </row>
    <row r="72" spans="1:11" ht="28.5" customHeight="1">
      <c r="A72" s="76" t="s">
        <v>234</v>
      </c>
      <c r="B72" s="84" t="s">
        <v>117</v>
      </c>
      <c r="C72" s="88" t="s">
        <v>127</v>
      </c>
      <c r="D72" s="76" t="s">
        <v>67</v>
      </c>
      <c r="E72" s="43" t="s">
        <v>189</v>
      </c>
      <c r="F72" s="45">
        <v>0</v>
      </c>
      <c r="G72" s="17"/>
      <c r="H72" s="18">
        <f t="shared" si="1"/>
        <v>0</v>
      </c>
      <c r="I72" s="20"/>
      <c r="J72" s="18">
        <f t="shared" si="0"/>
        <v>0</v>
      </c>
      <c r="K72" s="63"/>
    </row>
    <row r="73" spans="1:11" ht="15">
      <c r="A73" s="77"/>
      <c r="B73" s="85"/>
      <c r="C73" s="89"/>
      <c r="D73" s="77"/>
      <c r="E73" s="13" t="s">
        <v>190</v>
      </c>
      <c r="F73" s="46">
        <v>500</v>
      </c>
      <c r="G73" s="17"/>
      <c r="H73" s="18">
        <f t="shared" si="1"/>
        <v>0</v>
      </c>
      <c r="I73" s="20"/>
      <c r="J73" s="18">
        <f t="shared" si="0"/>
        <v>0</v>
      </c>
      <c r="K73" s="63"/>
    </row>
    <row r="74" spans="1:11" ht="28.5" customHeight="1">
      <c r="A74" s="76" t="s">
        <v>235</v>
      </c>
      <c r="B74" s="84" t="s">
        <v>98</v>
      </c>
      <c r="C74" s="88" t="s">
        <v>208</v>
      </c>
      <c r="D74" s="76" t="s">
        <v>67</v>
      </c>
      <c r="E74" s="43" t="s">
        <v>189</v>
      </c>
      <c r="F74" s="45">
        <v>47500</v>
      </c>
      <c r="G74" s="17"/>
      <c r="H74" s="18">
        <f t="shared" si="1"/>
        <v>0</v>
      </c>
      <c r="I74" s="20"/>
      <c r="J74" s="18">
        <f t="shared" si="0"/>
        <v>0</v>
      </c>
      <c r="K74" s="63"/>
    </row>
    <row r="75" spans="1:11" ht="15">
      <c r="A75" s="77"/>
      <c r="B75" s="85"/>
      <c r="C75" s="89"/>
      <c r="D75" s="77"/>
      <c r="E75" s="13" t="s">
        <v>190</v>
      </c>
      <c r="F75" s="46">
        <v>0</v>
      </c>
      <c r="G75" s="17"/>
      <c r="H75" s="18">
        <f t="shared" si="1"/>
        <v>0</v>
      </c>
      <c r="I75" s="20"/>
      <c r="J75" s="18">
        <f t="shared" si="0"/>
        <v>0</v>
      </c>
      <c r="K75" s="63"/>
    </row>
    <row r="76" spans="1:11" ht="15">
      <c r="A76" s="76" t="s">
        <v>236</v>
      </c>
      <c r="B76" s="84" t="s">
        <v>118</v>
      </c>
      <c r="C76" s="88" t="s">
        <v>146</v>
      </c>
      <c r="D76" s="76" t="s">
        <v>67</v>
      </c>
      <c r="E76" s="43" t="s">
        <v>189</v>
      </c>
      <c r="F76" s="45">
        <v>47500</v>
      </c>
      <c r="G76" s="17"/>
      <c r="H76" s="18">
        <f t="shared" si="1"/>
        <v>0</v>
      </c>
      <c r="I76" s="20"/>
      <c r="J76" s="18">
        <f t="shared" si="0"/>
        <v>0</v>
      </c>
      <c r="K76" s="63"/>
    </row>
    <row r="77" spans="1:11" ht="15">
      <c r="A77" s="77"/>
      <c r="B77" s="85"/>
      <c r="C77" s="89"/>
      <c r="D77" s="77"/>
      <c r="E77" s="13" t="s">
        <v>190</v>
      </c>
      <c r="F77" s="46">
        <v>0</v>
      </c>
      <c r="G77" s="17"/>
      <c r="H77" s="18">
        <f t="shared" si="1"/>
        <v>0</v>
      </c>
      <c r="I77" s="20"/>
      <c r="J77" s="18">
        <f t="shared" si="0"/>
        <v>0</v>
      </c>
      <c r="K77" s="63"/>
    </row>
    <row r="78" spans="1:11" ht="28.5" customHeight="1">
      <c r="A78" s="76" t="s">
        <v>237</v>
      </c>
      <c r="B78" s="84" t="s">
        <v>269</v>
      </c>
      <c r="C78" s="90" t="s">
        <v>263</v>
      </c>
      <c r="D78" s="76" t="s">
        <v>67</v>
      </c>
      <c r="E78" s="43" t="s">
        <v>189</v>
      </c>
      <c r="F78" s="45">
        <v>6500</v>
      </c>
      <c r="G78" s="17"/>
      <c r="H78" s="18">
        <f t="shared" si="1"/>
        <v>0</v>
      </c>
      <c r="I78" s="19"/>
      <c r="J78" s="18">
        <f t="shared" si="0"/>
        <v>0</v>
      </c>
      <c r="K78" s="63"/>
    </row>
    <row r="79" spans="1:11" ht="15">
      <c r="A79" s="77"/>
      <c r="B79" s="85"/>
      <c r="C79" s="91"/>
      <c r="D79" s="77"/>
      <c r="E79" s="13" t="s">
        <v>190</v>
      </c>
      <c r="F79" s="46">
        <v>0</v>
      </c>
      <c r="G79" s="17"/>
      <c r="H79" s="18">
        <f t="shared" si="1"/>
        <v>0</v>
      </c>
      <c r="I79" s="19"/>
      <c r="J79" s="18">
        <f t="shared" si="0"/>
        <v>0</v>
      </c>
      <c r="K79" s="63"/>
    </row>
    <row r="80" spans="1:11" ht="28.5" customHeight="1">
      <c r="A80" s="76" t="s">
        <v>238</v>
      </c>
      <c r="B80" s="84" t="s">
        <v>92</v>
      </c>
      <c r="C80" s="88" t="s">
        <v>202</v>
      </c>
      <c r="D80" s="76" t="s">
        <v>67</v>
      </c>
      <c r="E80" s="43" t="s">
        <v>189</v>
      </c>
      <c r="F80" s="45">
        <v>0</v>
      </c>
      <c r="G80" s="17"/>
      <c r="H80" s="18">
        <f t="shared" si="1"/>
        <v>0</v>
      </c>
      <c r="I80" s="20"/>
      <c r="J80" s="18">
        <f t="shared" si="0"/>
        <v>0</v>
      </c>
      <c r="K80" s="63"/>
    </row>
    <row r="81" spans="1:11" ht="15">
      <c r="A81" s="77"/>
      <c r="B81" s="85"/>
      <c r="C81" s="89"/>
      <c r="D81" s="77"/>
      <c r="E81" s="13" t="s">
        <v>190</v>
      </c>
      <c r="F81" s="46">
        <v>2500</v>
      </c>
      <c r="G81" s="17"/>
      <c r="H81" s="18">
        <f t="shared" si="1"/>
        <v>0</v>
      </c>
      <c r="I81" s="20"/>
      <c r="J81" s="18">
        <f t="shared" si="0"/>
        <v>0</v>
      </c>
      <c r="K81" s="63"/>
    </row>
    <row r="82" spans="1:11" ht="28.5" customHeight="1">
      <c r="A82" s="76" t="s">
        <v>239</v>
      </c>
      <c r="B82" s="84" t="s">
        <v>93</v>
      </c>
      <c r="C82" s="88" t="s">
        <v>203</v>
      </c>
      <c r="D82" s="76" t="s">
        <v>67</v>
      </c>
      <c r="E82" s="43" t="s">
        <v>189</v>
      </c>
      <c r="F82" s="45">
        <v>0</v>
      </c>
      <c r="G82" s="17"/>
      <c r="H82" s="18">
        <f t="shared" si="1"/>
        <v>0</v>
      </c>
      <c r="I82" s="20"/>
      <c r="J82" s="18">
        <f t="shared" si="0"/>
        <v>0</v>
      </c>
      <c r="K82" s="63"/>
    </row>
    <row r="83" spans="1:11" ht="15">
      <c r="A83" s="77"/>
      <c r="B83" s="85"/>
      <c r="C83" s="89"/>
      <c r="D83" s="77"/>
      <c r="E83" s="13" t="s">
        <v>190</v>
      </c>
      <c r="F83" s="46">
        <v>250</v>
      </c>
      <c r="G83" s="17"/>
      <c r="H83" s="18">
        <f t="shared" si="1"/>
        <v>0</v>
      </c>
      <c r="I83" s="20"/>
      <c r="J83" s="18">
        <f t="shared" si="0"/>
        <v>0</v>
      </c>
      <c r="K83" s="63"/>
    </row>
    <row r="84" spans="1:11" ht="28.5" customHeight="1">
      <c r="A84" s="76" t="s">
        <v>240</v>
      </c>
      <c r="B84" s="84" t="s">
        <v>94</v>
      </c>
      <c r="C84" s="88" t="s">
        <v>204</v>
      </c>
      <c r="D84" s="76" t="s">
        <v>67</v>
      </c>
      <c r="E84" s="43" t="s">
        <v>189</v>
      </c>
      <c r="F84" s="45">
        <v>50</v>
      </c>
      <c r="G84" s="17"/>
      <c r="H84" s="18">
        <f t="shared" si="1"/>
        <v>0</v>
      </c>
      <c r="I84" s="20"/>
      <c r="J84" s="18">
        <f t="shared" si="0"/>
        <v>0</v>
      </c>
      <c r="K84" s="63"/>
    </row>
    <row r="85" spans="1:11" ht="15">
      <c r="A85" s="77"/>
      <c r="B85" s="85"/>
      <c r="C85" s="89"/>
      <c r="D85" s="77"/>
      <c r="E85" s="13" t="s">
        <v>190</v>
      </c>
      <c r="F85" s="47">
        <v>1750</v>
      </c>
      <c r="G85" s="17"/>
      <c r="H85" s="18">
        <f t="shared" si="1"/>
        <v>0</v>
      </c>
      <c r="I85" s="20"/>
      <c r="J85" s="18">
        <f t="shared" si="0"/>
        <v>0</v>
      </c>
      <c r="K85" s="63"/>
    </row>
    <row r="86" spans="1:11" ht="15">
      <c r="A86" s="76" t="s">
        <v>241</v>
      </c>
      <c r="B86" s="84" t="s">
        <v>120</v>
      </c>
      <c r="C86" s="88" t="s">
        <v>209</v>
      </c>
      <c r="D86" s="80" t="s">
        <v>67</v>
      </c>
      <c r="E86" s="43" t="s">
        <v>189</v>
      </c>
      <c r="F86" s="45">
        <v>0</v>
      </c>
      <c r="G86" s="22"/>
      <c r="H86" s="18">
        <f t="shared" si="1"/>
        <v>0</v>
      </c>
      <c r="I86" s="20"/>
      <c r="J86" s="18">
        <f t="shared" si="0"/>
        <v>0</v>
      </c>
      <c r="K86" s="63"/>
    </row>
    <row r="87" spans="1:11" ht="15">
      <c r="A87" s="77"/>
      <c r="B87" s="85"/>
      <c r="C87" s="89"/>
      <c r="D87" s="81"/>
      <c r="E87" s="13" t="s">
        <v>190</v>
      </c>
      <c r="F87" s="46">
        <v>3000</v>
      </c>
      <c r="G87" s="22"/>
      <c r="H87" s="18">
        <f t="shared" si="1"/>
        <v>0</v>
      </c>
      <c r="I87" s="20"/>
      <c r="J87" s="18">
        <f t="shared" si="0"/>
        <v>0</v>
      </c>
      <c r="K87" s="63"/>
    </row>
    <row r="88" spans="1:11" ht="15">
      <c r="A88" s="82" t="s">
        <v>242</v>
      </c>
      <c r="B88" s="84" t="s">
        <v>99</v>
      </c>
      <c r="C88" s="88" t="s">
        <v>264</v>
      </c>
      <c r="D88" s="80" t="s">
        <v>67</v>
      </c>
      <c r="E88" s="43" t="s">
        <v>189</v>
      </c>
      <c r="F88" s="45">
        <v>0</v>
      </c>
      <c r="G88" s="22"/>
      <c r="H88" s="18">
        <f t="shared" si="1"/>
        <v>0</v>
      </c>
      <c r="I88" s="20"/>
      <c r="J88" s="18">
        <f t="shared" si="0"/>
        <v>0</v>
      </c>
      <c r="K88" s="63"/>
    </row>
    <row r="89" spans="1:11" ht="15">
      <c r="A89" s="83"/>
      <c r="B89" s="85"/>
      <c r="C89" s="89"/>
      <c r="D89" s="81"/>
      <c r="E89" s="13" t="s">
        <v>190</v>
      </c>
      <c r="F89" s="46">
        <v>3000</v>
      </c>
      <c r="G89" s="22"/>
      <c r="H89" s="18">
        <f t="shared" si="1"/>
        <v>0</v>
      </c>
      <c r="I89" s="20"/>
      <c r="J89" s="18">
        <f t="shared" si="0"/>
        <v>0</v>
      </c>
      <c r="K89" s="63"/>
    </row>
    <row r="90" spans="1:11" ht="15">
      <c r="A90" s="76" t="s">
        <v>243</v>
      </c>
      <c r="B90" s="84" t="s">
        <v>30</v>
      </c>
      <c r="C90" s="88" t="s">
        <v>288</v>
      </c>
      <c r="D90" s="76" t="s">
        <v>67</v>
      </c>
      <c r="E90" s="43" t="s">
        <v>189</v>
      </c>
      <c r="F90" s="45">
        <v>0</v>
      </c>
      <c r="G90" s="17"/>
      <c r="H90" s="18">
        <f t="shared" si="1"/>
        <v>0</v>
      </c>
      <c r="I90" s="20"/>
      <c r="J90" s="18">
        <f t="shared" si="0"/>
        <v>0</v>
      </c>
      <c r="K90" s="63"/>
    </row>
    <row r="91" spans="1:11" ht="15">
      <c r="A91" s="77"/>
      <c r="B91" s="85"/>
      <c r="C91" s="89"/>
      <c r="D91" s="77"/>
      <c r="E91" s="13" t="s">
        <v>190</v>
      </c>
      <c r="F91" s="46">
        <v>2000</v>
      </c>
      <c r="G91" s="17"/>
      <c r="H91" s="18">
        <f t="shared" si="1"/>
        <v>0</v>
      </c>
      <c r="I91" s="20"/>
      <c r="J91" s="18">
        <f t="shared" si="0"/>
        <v>0</v>
      </c>
      <c r="K91" s="63"/>
    </row>
    <row r="92" spans="1:11" ht="15">
      <c r="A92" s="76" t="s">
        <v>244</v>
      </c>
      <c r="B92" s="84" t="s">
        <v>31</v>
      </c>
      <c r="C92" s="82" t="s">
        <v>128</v>
      </c>
      <c r="D92" s="76" t="s">
        <v>72</v>
      </c>
      <c r="E92" s="43" t="s">
        <v>189</v>
      </c>
      <c r="F92" s="45">
        <v>0</v>
      </c>
      <c r="G92" s="17"/>
      <c r="H92" s="18">
        <f t="shared" si="1"/>
        <v>0</v>
      </c>
      <c r="I92" s="20"/>
      <c r="J92" s="18">
        <f t="shared" si="0"/>
        <v>0</v>
      </c>
      <c r="K92" s="63"/>
    </row>
    <row r="93" spans="1:11" ht="15">
      <c r="A93" s="77"/>
      <c r="B93" s="85"/>
      <c r="C93" s="83"/>
      <c r="D93" s="77"/>
      <c r="E93" s="13" t="s">
        <v>190</v>
      </c>
      <c r="F93" s="46">
        <v>3</v>
      </c>
      <c r="G93" s="17"/>
      <c r="H93" s="18">
        <f t="shared" si="1"/>
        <v>0</v>
      </c>
      <c r="I93" s="20"/>
      <c r="J93" s="18">
        <f aca="true" t="shared" si="2" ref="J93:J156">H93+H93*I93</f>
        <v>0</v>
      </c>
      <c r="K93" s="63"/>
    </row>
    <row r="94" spans="1:11" ht="15">
      <c r="A94" s="76" t="s">
        <v>245</v>
      </c>
      <c r="B94" s="84" t="s">
        <v>81</v>
      </c>
      <c r="C94" s="82" t="s">
        <v>148</v>
      </c>
      <c r="D94" s="76" t="s">
        <v>72</v>
      </c>
      <c r="E94" s="43" t="s">
        <v>189</v>
      </c>
      <c r="F94" s="45">
        <v>0</v>
      </c>
      <c r="G94" s="17"/>
      <c r="H94" s="18">
        <f t="shared" si="1"/>
        <v>0</v>
      </c>
      <c r="I94" s="20"/>
      <c r="J94" s="18">
        <f t="shared" si="2"/>
        <v>0</v>
      </c>
      <c r="K94" s="63"/>
    </row>
    <row r="95" spans="1:11" ht="15">
      <c r="A95" s="77"/>
      <c r="B95" s="85"/>
      <c r="C95" s="83"/>
      <c r="D95" s="77"/>
      <c r="E95" s="13" t="s">
        <v>190</v>
      </c>
      <c r="F95" s="46">
        <v>5</v>
      </c>
      <c r="G95" s="17"/>
      <c r="H95" s="18">
        <f aca="true" t="shared" si="3" ref="H95:H158">F95*G95</f>
        <v>0</v>
      </c>
      <c r="I95" s="20"/>
      <c r="J95" s="18">
        <f t="shared" si="2"/>
        <v>0</v>
      </c>
      <c r="K95" s="63"/>
    </row>
    <row r="96" spans="1:11" ht="15">
      <c r="A96" s="76" t="s">
        <v>246</v>
      </c>
      <c r="B96" s="84" t="s">
        <v>32</v>
      </c>
      <c r="C96" s="82" t="s">
        <v>129</v>
      </c>
      <c r="D96" s="76" t="s">
        <v>72</v>
      </c>
      <c r="E96" s="43" t="s">
        <v>189</v>
      </c>
      <c r="F96" s="45">
        <v>0</v>
      </c>
      <c r="G96" s="17"/>
      <c r="H96" s="18">
        <f t="shared" si="3"/>
        <v>0</v>
      </c>
      <c r="I96" s="20"/>
      <c r="J96" s="18">
        <f t="shared" si="2"/>
        <v>0</v>
      </c>
      <c r="K96" s="63"/>
    </row>
    <row r="97" spans="1:11" ht="15">
      <c r="A97" s="77"/>
      <c r="B97" s="85"/>
      <c r="C97" s="83"/>
      <c r="D97" s="77"/>
      <c r="E97" s="13" t="s">
        <v>190</v>
      </c>
      <c r="F97" s="46">
        <v>50</v>
      </c>
      <c r="G97" s="17"/>
      <c r="H97" s="18">
        <f t="shared" si="3"/>
        <v>0</v>
      </c>
      <c r="I97" s="20"/>
      <c r="J97" s="18">
        <f t="shared" si="2"/>
        <v>0</v>
      </c>
      <c r="K97" s="63"/>
    </row>
    <row r="98" spans="1:11" ht="15">
      <c r="A98" s="76" t="s">
        <v>247</v>
      </c>
      <c r="B98" s="84" t="s">
        <v>33</v>
      </c>
      <c r="C98" s="88" t="s">
        <v>149</v>
      </c>
      <c r="D98" s="76" t="s">
        <v>122</v>
      </c>
      <c r="E98" s="43" t="s">
        <v>189</v>
      </c>
      <c r="F98" s="45">
        <v>25</v>
      </c>
      <c r="G98" s="17"/>
      <c r="H98" s="18">
        <f t="shared" si="3"/>
        <v>0</v>
      </c>
      <c r="I98" s="20"/>
      <c r="J98" s="18">
        <f t="shared" si="2"/>
        <v>0</v>
      </c>
      <c r="K98" s="63"/>
    </row>
    <row r="99" spans="1:11" ht="15">
      <c r="A99" s="77"/>
      <c r="B99" s="85"/>
      <c r="C99" s="89"/>
      <c r="D99" s="77"/>
      <c r="E99" s="13" t="s">
        <v>190</v>
      </c>
      <c r="F99" s="46">
        <v>0</v>
      </c>
      <c r="G99" s="17"/>
      <c r="H99" s="18">
        <f t="shared" si="3"/>
        <v>0</v>
      </c>
      <c r="I99" s="20"/>
      <c r="J99" s="18">
        <f t="shared" si="2"/>
        <v>0</v>
      </c>
      <c r="K99" s="63"/>
    </row>
    <row r="100" spans="1:11" ht="15">
      <c r="A100" s="76" t="s">
        <v>248</v>
      </c>
      <c r="B100" s="84" t="s">
        <v>34</v>
      </c>
      <c r="C100" s="88" t="s">
        <v>130</v>
      </c>
      <c r="D100" s="76" t="s">
        <v>67</v>
      </c>
      <c r="E100" s="43" t="s">
        <v>189</v>
      </c>
      <c r="F100" s="45">
        <v>5</v>
      </c>
      <c r="G100" s="17"/>
      <c r="H100" s="18">
        <f t="shared" si="3"/>
        <v>0</v>
      </c>
      <c r="I100" s="20"/>
      <c r="J100" s="18">
        <f t="shared" si="2"/>
        <v>0</v>
      </c>
      <c r="K100" s="63"/>
    </row>
    <row r="101" spans="1:11" ht="15">
      <c r="A101" s="77"/>
      <c r="B101" s="85"/>
      <c r="C101" s="89"/>
      <c r="D101" s="77"/>
      <c r="E101" s="13" t="s">
        <v>190</v>
      </c>
      <c r="F101" s="46">
        <v>0</v>
      </c>
      <c r="G101" s="17"/>
      <c r="H101" s="18">
        <f t="shared" si="3"/>
        <v>0</v>
      </c>
      <c r="I101" s="20"/>
      <c r="J101" s="18">
        <f t="shared" si="2"/>
        <v>0</v>
      </c>
      <c r="K101" s="63"/>
    </row>
    <row r="102" spans="1:11" ht="15">
      <c r="A102" s="76" t="s">
        <v>249</v>
      </c>
      <c r="B102" s="84" t="s">
        <v>35</v>
      </c>
      <c r="C102" s="82" t="s">
        <v>138</v>
      </c>
      <c r="D102" s="76" t="s">
        <v>67</v>
      </c>
      <c r="E102" s="43" t="s">
        <v>189</v>
      </c>
      <c r="F102" s="45">
        <v>250</v>
      </c>
      <c r="G102" s="17"/>
      <c r="H102" s="18">
        <f t="shared" si="3"/>
        <v>0</v>
      </c>
      <c r="I102" s="20"/>
      <c r="J102" s="18">
        <f t="shared" si="2"/>
        <v>0</v>
      </c>
      <c r="K102" s="63"/>
    </row>
    <row r="103" spans="1:11" ht="15">
      <c r="A103" s="77"/>
      <c r="B103" s="85"/>
      <c r="C103" s="83"/>
      <c r="D103" s="77"/>
      <c r="E103" s="13" t="s">
        <v>190</v>
      </c>
      <c r="F103" s="46">
        <v>250</v>
      </c>
      <c r="G103" s="17"/>
      <c r="H103" s="18">
        <f t="shared" si="3"/>
        <v>0</v>
      </c>
      <c r="I103" s="20"/>
      <c r="J103" s="18">
        <f t="shared" si="2"/>
        <v>0</v>
      </c>
      <c r="K103" s="63"/>
    </row>
    <row r="104" spans="1:11" ht="28.5" customHeight="1">
      <c r="A104" s="76" t="s">
        <v>250</v>
      </c>
      <c r="B104" s="84" t="s">
        <v>35</v>
      </c>
      <c r="C104" s="82" t="s">
        <v>131</v>
      </c>
      <c r="D104" s="76" t="s">
        <v>67</v>
      </c>
      <c r="E104" s="43" t="s">
        <v>189</v>
      </c>
      <c r="F104" s="45">
        <v>500</v>
      </c>
      <c r="G104" s="17"/>
      <c r="H104" s="18">
        <f t="shared" si="3"/>
        <v>0</v>
      </c>
      <c r="I104" s="20"/>
      <c r="J104" s="18">
        <f t="shared" si="2"/>
        <v>0</v>
      </c>
      <c r="K104" s="63"/>
    </row>
    <row r="105" spans="1:11" ht="15">
      <c r="A105" s="77"/>
      <c r="B105" s="85"/>
      <c r="C105" s="83"/>
      <c r="D105" s="77"/>
      <c r="E105" s="13" t="s">
        <v>190</v>
      </c>
      <c r="F105" s="46">
        <v>2000</v>
      </c>
      <c r="G105" s="17"/>
      <c r="H105" s="18">
        <f t="shared" si="3"/>
        <v>0</v>
      </c>
      <c r="I105" s="20"/>
      <c r="J105" s="18">
        <f t="shared" si="2"/>
        <v>0</v>
      </c>
      <c r="K105" s="63"/>
    </row>
    <row r="106" spans="1:11" ht="15">
      <c r="A106" s="76" t="s">
        <v>251</v>
      </c>
      <c r="B106" s="84" t="s">
        <v>36</v>
      </c>
      <c r="C106" s="88" t="s">
        <v>150</v>
      </c>
      <c r="D106" s="76" t="s">
        <v>67</v>
      </c>
      <c r="E106" s="43" t="s">
        <v>189</v>
      </c>
      <c r="F106" s="45">
        <v>0</v>
      </c>
      <c r="G106" s="17"/>
      <c r="H106" s="18">
        <f t="shared" si="3"/>
        <v>0</v>
      </c>
      <c r="I106" s="20"/>
      <c r="J106" s="18">
        <f t="shared" si="2"/>
        <v>0</v>
      </c>
      <c r="K106" s="63"/>
    </row>
    <row r="107" spans="1:11" ht="15">
      <c r="A107" s="77"/>
      <c r="B107" s="85"/>
      <c r="C107" s="89"/>
      <c r="D107" s="77"/>
      <c r="E107" s="13" t="s">
        <v>190</v>
      </c>
      <c r="F107" s="46">
        <v>50</v>
      </c>
      <c r="G107" s="17"/>
      <c r="H107" s="18">
        <f t="shared" si="3"/>
        <v>0</v>
      </c>
      <c r="I107" s="20"/>
      <c r="J107" s="18">
        <f t="shared" si="2"/>
        <v>0</v>
      </c>
      <c r="K107" s="63"/>
    </row>
    <row r="108" spans="1:11" ht="15">
      <c r="A108" s="76" t="s">
        <v>252</v>
      </c>
      <c r="B108" s="84" t="s">
        <v>36</v>
      </c>
      <c r="C108" s="88" t="s">
        <v>289</v>
      </c>
      <c r="D108" s="76" t="s">
        <v>67</v>
      </c>
      <c r="E108" s="43" t="s">
        <v>189</v>
      </c>
      <c r="F108" s="45">
        <v>0</v>
      </c>
      <c r="G108" s="17"/>
      <c r="H108" s="18">
        <f t="shared" si="3"/>
        <v>0</v>
      </c>
      <c r="I108" s="20"/>
      <c r="J108" s="18">
        <f t="shared" si="2"/>
        <v>0</v>
      </c>
      <c r="K108" s="63"/>
    </row>
    <row r="109" spans="1:11" ht="15">
      <c r="A109" s="77"/>
      <c r="B109" s="85"/>
      <c r="C109" s="89"/>
      <c r="D109" s="77"/>
      <c r="E109" s="13" t="s">
        <v>190</v>
      </c>
      <c r="F109" s="46">
        <v>500</v>
      </c>
      <c r="G109" s="17"/>
      <c r="H109" s="18">
        <f t="shared" si="3"/>
        <v>0</v>
      </c>
      <c r="I109" s="20"/>
      <c r="J109" s="18">
        <f t="shared" si="2"/>
        <v>0</v>
      </c>
      <c r="K109" s="63"/>
    </row>
    <row r="110" spans="1:11" ht="15">
      <c r="A110" s="76" t="s">
        <v>253</v>
      </c>
      <c r="B110" s="84" t="s">
        <v>37</v>
      </c>
      <c r="C110" s="82" t="s">
        <v>151</v>
      </c>
      <c r="D110" s="76" t="s">
        <v>67</v>
      </c>
      <c r="E110" s="43" t="s">
        <v>189</v>
      </c>
      <c r="F110" s="45">
        <v>0</v>
      </c>
      <c r="G110" s="17"/>
      <c r="H110" s="18">
        <f t="shared" si="3"/>
        <v>0</v>
      </c>
      <c r="I110" s="20"/>
      <c r="J110" s="18">
        <f t="shared" si="2"/>
        <v>0</v>
      </c>
      <c r="K110" s="63"/>
    </row>
    <row r="111" spans="1:11" ht="15">
      <c r="A111" s="77"/>
      <c r="B111" s="85"/>
      <c r="C111" s="83"/>
      <c r="D111" s="77"/>
      <c r="E111" s="13" t="s">
        <v>190</v>
      </c>
      <c r="F111" s="46">
        <v>50</v>
      </c>
      <c r="G111" s="17"/>
      <c r="H111" s="18">
        <f t="shared" si="3"/>
        <v>0</v>
      </c>
      <c r="I111" s="20"/>
      <c r="J111" s="18">
        <f t="shared" si="2"/>
        <v>0</v>
      </c>
      <c r="K111" s="63"/>
    </row>
    <row r="112" spans="1:11" ht="15">
      <c r="A112" s="76" t="s">
        <v>254</v>
      </c>
      <c r="B112" s="84" t="s">
        <v>37</v>
      </c>
      <c r="C112" s="82" t="s">
        <v>152</v>
      </c>
      <c r="D112" s="76" t="s">
        <v>67</v>
      </c>
      <c r="E112" s="43" t="s">
        <v>189</v>
      </c>
      <c r="F112" s="45">
        <v>0</v>
      </c>
      <c r="G112" s="17"/>
      <c r="H112" s="18">
        <f t="shared" si="3"/>
        <v>0</v>
      </c>
      <c r="I112" s="20"/>
      <c r="J112" s="18">
        <f t="shared" si="2"/>
        <v>0</v>
      </c>
      <c r="K112" s="63"/>
    </row>
    <row r="113" spans="1:11" ht="15">
      <c r="A113" s="77"/>
      <c r="B113" s="85"/>
      <c r="C113" s="83"/>
      <c r="D113" s="77"/>
      <c r="E113" s="13" t="s">
        <v>190</v>
      </c>
      <c r="F113" s="46">
        <v>50</v>
      </c>
      <c r="G113" s="17"/>
      <c r="H113" s="18">
        <f t="shared" si="3"/>
        <v>0</v>
      </c>
      <c r="I113" s="20"/>
      <c r="J113" s="18">
        <f t="shared" si="2"/>
        <v>0</v>
      </c>
      <c r="K113" s="63"/>
    </row>
    <row r="114" spans="1:11" ht="15">
      <c r="A114" s="76" t="s">
        <v>255</v>
      </c>
      <c r="B114" s="84" t="s">
        <v>38</v>
      </c>
      <c r="C114" s="82" t="s">
        <v>165</v>
      </c>
      <c r="D114" s="78" t="s">
        <v>0</v>
      </c>
      <c r="E114" s="43" t="s">
        <v>189</v>
      </c>
      <c r="F114" s="45">
        <v>0</v>
      </c>
      <c r="G114" s="17"/>
      <c r="H114" s="18">
        <f t="shared" si="3"/>
        <v>0</v>
      </c>
      <c r="I114" s="20"/>
      <c r="J114" s="18">
        <f t="shared" si="2"/>
        <v>0</v>
      </c>
      <c r="K114" s="63"/>
    </row>
    <row r="115" spans="1:11" ht="15">
      <c r="A115" s="77"/>
      <c r="B115" s="85"/>
      <c r="C115" s="83"/>
      <c r="D115" s="79"/>
      <c r="E115" s="13" t="s">
        <v>190</v>
      </c>
      <c r="F115" s="46">
        <v>15</v>
      </c>
      <c r="G115" s="17"/>
      <c r="H115" s="18">
        <f t="shared" si="3"/>
        <v>0</v>
      </c>
      <c r="I115" s="20"/>
      <c r="J115" s="18">
        <f t="shared" si="2"/>
        <v>0</v>
      </c>
      <c r="K115" s="63"/>
    </row>
    <row r="116" spans="1:11" ht="15">
      <c r="A116" s="76" t="s">
        <v>256</v>
      </c>
      <c r="B116" s="84" t="s">
        <v>39</v>
      </c>
      <c r="C116" s="88" t="s">
        <v>153</v>
      </c>
      <c r="D116" s="76" t="s">
        <v>67</v>
      </c>
      <c r="E116" s="43" t="s">
        <v>189</v>
      </c>
      <c r="F116" s="45">
        <v>0</v>
      </c>
      <c r="G116" s="17"/>
      <c r="H116" s="18">
        <f t="shared" si="3"/>
        <v>0</v>
      </c>
      <c r="I116" s="20"/>
      <c r="J116" s="18">
        <f t="shared" si="2"/>
        <v>0</v>
      </c>
      <c r="K116" s="63"/>
    </row>
    <row r="117" spans="1:11" ht="15">
      <c r="A117" s="77"/>
      <c r="B117" s="85"/>
      <c r="C117" s="89"/>
      <c r="D117" s="77"/>
      <c r="E117" s="13" t="s">
        <v>190</v>
      </c>
      <c r="F117" s="46">
        <v>250</v>
      </c>
      <c r="G117" s="17"/>
      <c r="H117" s="18">
        <f t="shared" si="3"/>
        <v>0</v>
      </c>
      <c r="I117" s="20"/>
      <c r="J117" s="18">
        <f t="shared" si="2"/>
        <v>0</v>
      </c>
      <c r="K117" s="63"/>
    </row>
    <row r="118" spans="1:11" ht="15">
      <c r="A118" s="76" t="s">
        <v>257</v>
      </c>
      <c r="B118" s="84" t="s">
        <v>75</v>
      </c>
      <c r="C118" s="88" t="s">
        <v>154</v>
      </c>
      <c r="D118" s="76" t="s">
        <v>72</v>
      </c>
      <c r="E118" s="43" t="s">
        <v>189</v>
      </c>
      <c r="F118" s="45">
        <v>0</v>
      </c>
      <c r="G118" s="17"/>
      <c r="H118" s="18">
        <f t="shared" si="3"/>
        <v>0</v>
      </c>
      <c r="I118" s="20"/>
      <c r="J118" s="18">
        <f t="shared" si="2"/>
        <v>0</v>
      </c>
      <c r="K118" s="63"/>
    </row>
    <row r="119" spans="1:11" ht="15">
      <c r="A119" s="77"/>
      <c r="B119" s="85"/>
      <c r="C119" s="89"/>
      <c r="D119" s="77"/>
      <c r="E119" s="13" t="s">
        <v>190</v>
      </c>
      <c r="F119" s="46">
        <v>8</v>
      </c>
      <c r="G119" s="17"/>
      <c r="H119" s="18">
        <f t="shared" si="3"/>
        <v>0</v>
      </c>
      <c r="I119" s="20"/>
      <c r="J119" s="18">
        <f t="shared" si="2"/>
        <v>0</v>
      </c>
      <c r="K119" s="63"/>
    </row>
    <row r="120" spans="1:11" ht="15">
      <c r="A120" s="76" t="s">
        <v>259</v>
      </c>
      <c r="B120" s="84" t="s">
        <v>75</v>
      </c>
      <c r="C120" s="88" t="s">
        <v>155</v>
      </c>
      <c r="D120" s="76" t="s">
        <v>72</v>
      </c>
      <c r="E120" s="43" t="s">
        <v>189</v>
      </c>
      <c r="F120" s="45">
        <v>0</v>
      </c>
      <c r="G120" s="17"/>
      <c r="H120" s="18">
        <f t="shared" si="3"/>
        <v>0</v>
      </c>
      <c r="I120" s="20"/>
      <c r="J120" s="18">
        <f t="shared" si="2"/>
        <v>0</v>
      </c>
      <c r="K120" s="63"/>
    </row>
    <row r="121" spans="1:11" ht="15">
      <c r="A121" s="77"/>
      <c r="B121" s="85"/>
      <c r="C121" s="89"/>
      <c r="D121" s="77"/>
      <c r="E121" s="13" t="s">
        <v>190</v>
      </c>
      <c r="F121" s="46">
        <v>5</v>
      </c>
      <c r="G121" s="17"/>
      <c r="H121" s="18">
        <f t="shared" si="3"/>
        <v>0</v>
      </c>
      <c r="I121" s="20"/>
      <c r="J121" s="18">
        <f t="shared" si="2"/>
        <v>0</v>
      </c>
      <c r="K121" s="63"/>
    </row>
    <row r="122" spans="1:11" ht="15">
      <c r="A122" s="76" t="s">
        <v>258</v>
      </c>
      <c r="B122" s="84" t="s">
        <v>75</v>
      </c>
      <c r="C122" s="88" t="s">
        <v>156</v>
      </c>
      <c r="D122" s="76" t="s">
        <v>72</v>
      </c>
      <c r="E122" s="43" t="s">
        <v>189</v>
      </c>
      <c r="F122" s="45">
        <v>0</v>
      </c>
      <c r="G122" s="17"/>
      <c r="H122" s="18">
        <f t="shared" si="3"/>
        <v>0</v>
      </c>
      <c r="I122" s="20"/>
      <c r="J122" s="18">
        <f t="shared" si="2"/>
        <v>0</v>
      </c>
      <c r="K122" s="63"/>
    </row>
    <row r="123" spans="1:11" ht="15">
      <c r="A123" s="77"/>
      <c r="B123" s="85"/>
      <c r="C123" s="89"/>
      <c r="D123" s="77"/>
      <c r="E123" s="13" t="s">
        <v>190</v>
      </c>
      <c r="F123" s="46">
        <v>5</v>
      </c>
      <c r="G123" s="17"/>
      <c r="H123" s="18">
        <f t="shared" si="3"/>
        <v>0</v>
      </c>
      <c r="I123" s="20"/>
      <c r="J123" s="18">
        <f t="shared" si="2"/>
        <v>0</v>
      </c>
      <c r="K123" s="63"/>
    </row>
    <row r="124" spans="1:11" ht="15">
      <c r="A124" s="76" t="s">
        <v>8</v>
      </c>
      <c r="B124" s="84" t="s">
        <v>40</v>
      </c>
      <c r="C124" s="88" t="s">
        <v>132</v>
      </c>
      <c r="D124" s="76" t="s">
        <v>72</v>
      </c>
      <c r="E124" s="43" t="s">
        <v>189</v>
      </c>
      <c r="F124" s="45">
        <v>0</v>
      </c>
      <c r="G124" s="21"/>
      <c r="H124" s="18">
        <f t="shared" si="3"/>
        <v>0</v>
      </c>
      <c r="I124" s="20"/>
      <c r="J124" s="18">
        <f t="shared" si="2"/>
        <v>0</v>
      </c>
      <c r="K124" s="63"/>
    </row>
    <row r="125" spans="1:11" ht="15">
      <c r="A125" s="77"/>
      <c r="B125" s="85"/>
      <c r="C125" s="89"/>
      <c r="D125" s="77"/>
      <c r="E125" s="13" t="s">
        <v>190</v>
      </c>
      <c r="F125" s="46">
        <v>250</v>
      </c>
      <c r="G125" s="21"/>
      <c r="H125" s="18">
        <f t="shared" si="3"/>
        <v>0</v>
      </c>
      <c r="I125" s="20"/>
      <c r="J125" s="18">
        <f t="shared" si="2"/>
        <v>0</v>
      </c>
      <c r="K125" s="63"/>
    </row>
    <row r="126" spans="1:11" ht="15">
      <c r="A126" s="76" t="s">
        <v>9</v>
      </c>
      <c r="B126" s="84" t="s">
        <v>77</v>
      </c>
      <c r="C126" s="88" t="s">
        <v>157</v>
      </c>
      <c r="D126" s="76" t="s">
        <v>72</v>
      </c>
      <c r="E126" s="43" t="s">
        <v>189</v>
      </c>
      <c r="F126" s="45">
        <v>0</v>
      </c>
      <c r="G126" s="21"/>
      <c r="H126" s="18">
        <f t="shared" si="3"/>
        <v>0</v>
      </c>
      <c r="I126" s="20"/>
      <c r="J126" s="18">
        <f t="shared" si="2"/>
        <v>0</v>
      </c>
      <c r="K126" s="63"/>
    </row>
    <row r="127" spans="1:11" ht="15">
      <c r="A127" s="77"/>
      <c r="B127" s="85"/>
      <c r="C127" s="89"/>
      <c r="D127" s="77"/>
      <c r="E127" s="13" t="s">
        <v>190</v>
      </c>
      <c r="F127" s="46">
        <v>5</v>
      </c>
      <c r="G127" s="21"/>
      <c r="H127" s="18">
        <f t="shared" si="3"/>
        <v>0</v>
      </c>
      <c r="I127" s="20"/>
      <c r="J127" s="18">
        <f t="shared" si="2"/>
        <v>0</v>
      </c>
      <c r="K127" s="63"/>
    </row>
    <row r="128" spans="1:11" ht="28.5" customHeight="1">
      <c r="A128" s="76" t="s">
        <v>10</v>
      </c>
      <c r="B128" s="84" t="s">
        <v>76</v>
      </c>
      <c r="C128" s="88" t="s">
        <v>158</v>
      </c>
      <c r="D128" s="76" t="s">
        <v>67</v>
      </c>
      <c r="E128" s="43" t="s">
        <v>189</v>
      </c>
      <c r="F128" s="45">
        <v>0</v>
      </c>
      <c r="G128" s="21"/>
      <c r="H128" s="18">
        <f t="shared" si="3"/>
        <v>0</v>
      </c>
      <c r="I128" s="20"/>
      <c r="J128" s="18">
        <f t="shared" si="2"/>
        <v>0</v>
      </c>
      <c r="K128" s="63"/>
    </row>
    <row r="129" spans="1:11" ht="15">
      <c r="A129" s="77"/>
      <c r="B129" s="85"/>
      <c r="C129" s="89"/>
      <c r="D129" s="77"/>
      <c r="E129" s="13" t="s">
        <v>190</v>
      </c>
      <c r="F129" s="46">
        <v>1</v>
      </c>
      <c r="G129" s="21"/>
      <c r="H129" s="18">
        <f t="shared" si="3"/>
        <v>0</v>
      </c>
      <c r="I129" s="20"/>
      <c r="J129" s="18">
        <f t="shared" si="2"/>
        <v>0</v>
      </c>
      <c r="K129" s="63"/>
    </row>
    <row r="130" spans="1:11" ht="15">
      <c r="A130" s="76" t="s">
        <v>11</v>
      </c>
      <c r="B130" s="84" t="s">
        <v>41</v>
      </c>
      <c r="C130" s="88" t="s">
        <v>133</v>
      </c>
      <c r="D130" s="76" t="s">
        <v>72</v>
      </c>
      <c r="E130" s="43" t="s">
        <v>189</v>
      </c>
      <c r="F130" s="45">
        <v>100</v>
      </c>
      <c r="G130" s="21"/>
      <c r="H130" s="18">
        <f t="shared" si="3"/>
        <v>0</v>
      </c>
      <c r="I130" s="20"/>
      <c r="J130" s="18">
        <f t="shared" si="2"/>
        <v>0</v>
      </c>
      <c r="K130" s="63"/>
    </row>
    <row r="131" spans="1:11" ht="15">
      <c r="A131" s="77"/>
      <c r="B131" s="85"/>
      <c r="C131" s="89"/>
      <c r="D131" s="77"/>
      <c r="E131" s="13" t="s">
        <v>190</v>
      </c>
      <c r="F131" s="46">
        <v>0</v>
      </c>
      <c r="G131" s="21"/>
      <c r="H131" s="18">
        <f t="shared" si="3"/>
        <v>0</v>
      </c>
      <c r="I131" s="20"/>
      <c r="J131" s="18">
        <f t="shared" si="2"/>
        <v>0</v>
      </c>
      <c r="K131" s="63"/>
    </row>
    <row r="132" spans="1:11" ht="28.5" customHeight="1">
      <c r="A132" s="76" t="s">
        <v>12</v>
      </c>
      <c r="B132" s="84" t="s">
        <v>43</v>
      </c>
      <c r="C132" s="88" t="s">
        <v>210</v>
      </c>
      <c r="D132" s="76" t="s">
        <v>67</v>
      </c>
      <c r="E132" s="43" t="s">
        <v>189</v>
      </c>
      <c r="F132" s="45">
        <v>12000</v>
      </c>
      <c r="G132" s="21"/>
      <c r="H132" s="18">
        <f t="shared" si="3"/>
        <v>0</v>
      </c>
      <c r="I132" s="20"/>
      <c r="J132" s="18">
        <f t="shared" si="2"/>
        <v>0</v>
      </c>
      <c r="K132" s="63"/>
    </row>
    <row r="133" spans="1:11" ht="15">
      <c r="A133" s="77"/>
      <c r="B133" s="85"/>
      <c r="C133" s="89"/>
      <c r="D133" s="77"/>
      <c r="E133" s="13" t="s">
        <v>190</v>
      </c>
      <c r="F133" s="46">
        <v>0</v>
      </c>
      <c r="G133" s="21"/>
      <c r="H133" s="18">
        <f t="shared" si="3"/>
        <v>0</v>
      </c>
      <c r="I133" s="20"/>
      <c r="J133" s="18">
        <f t="shared" si="2"/>
        <v>0</v>
      </c>
      <c r="K133" s="63"/>
    </row>
    <row r="134" spans="1:11" ht="28.5" customHeight="1">
      <c r="A134" s="76" t="s">
        <v>13</v>
      </c>
      <c r="B134" s="84" t="s">
        <v>71</v>
      </c>
      <c r="C134" s="88" t="s">
        <v>134</v>
      </c>
      <c r="D134" s="76" t="s">
        <v>67</v>
      </c>
      <c r="E134" s="43" t="s">
        <v>189</v>
      </c>
      <c r="F134" s="45">
        <v>12000</v>
      </c>
      <c r="G134" s="21"/>
      <c r="H134" s="18">
        <f t="shared" si="3"/>
        <v>0</v>
      </c>
      <c r="I134" s="20"/>
      <c r="J134" s="18">
        <f t="shared" si="2"/>
        <v>0</v>
      </c>
      <c r="K134" s="63"/>
    </row>
    <row r="135" spans="1:11" ht="15">
      <c r="A135" s="77"/>
      <c r="B135" s="85"/>
      <c r="C135" s="89"/>
      <c r="D135" s="77"/>
      <c r="E135" s="13" t="s">
        <v>190</v>
      </c>
      <c r="F135" s="46">
        <v>0</v>
      </c>
      <c r="G135" s="21"/>
      <c r="H135" s="18">
        <f t="shared" si="3"/>
        <v>0</v>
      </c>
      <c r="I135" s="20"/>
      <c r="J135" s="18">
        <f t="shared" si="2"/>
        <v>0</v>
      </c>
      <c r="K135" s="63"/>
    </row>
    <row r="136" spans="1:11" ht="15">
      <c r="A136" s="76" t="s">
        <v>14</v>
      </c>
      <c r="B136" s="84" t="s">
        <v>44</v>
      </c>
      <c r="C136" s="88" t="s">
        <v>211</v>
      </c>
      <c r="D136" s="76" t="s">
        <v>67</v>
      </c>
      <c r="E136" s="43" t="s">
        <v>189</v>
      </c>
      <c r="F136" s="45">
        <v>0</v>
      </c>
      <c r="G136" s="21"/>
      <c r="H136" s="18">
        <f t="shared" si="3"/>
        <v>0</v>
      </c>
      <c r="I136" s="20"/>
      <c r="J136" s="18">
        <f t="shared" si="2"/>
        <v>0</v>
      </c>
      <c r="K136" s="63"/>
    </row>
    <row r="137" spans="1:11" ht="15">
      <c r="A137" s="77"/>
      <c r="B137" s="85"/>
      <c r="C137" s="89"/>
      <c r="D137" s="77"/>
      <c r="E137" s="13" t="s">
        <v>190</v>
      </c>
      <c r="F137" s="46">
        <v>25</v>
      </c>
      <c r="G137" s="21"/>
      <c r="H137" s="18">
        <f t="shared" si="3"/>
        <v>0</v>
      </c>
      <c r="I137" s="20"/>
      <c r="J137" s="18">
        <f t="shared" si="2"/>
        <v>0</v>
      </c>
      <c r="K137" s="63"/>
    </row>
    <row r="138" spans="1:11" ht="15">
      <c r="A138" s="76" t="s">
        <v>15</v>
      </c>
      <c r="B138" s="84" t="s">
        <v>119</v>
      </c>
      <c r="C138" s="88" t="s">
        <v>212</v>
      </c>
      <c r="D138" s="76" t="s">
        <v>67</v>
      </c>
      <c r="E138" s="43" t="s">
        <v>189</v>
      </c>
      <c r="F138" s="45">
        <v>0</v>
      </c>
      <c r="G138" s="21"/>
      <c r="H138" s="18">
        <f t="shared" si="3"/>
        <v>0</v>
      </c>
      <c r="I138" s="20"/>
      <c r="J138" s="18">
        <f t="shared" si="2"/>
        <v>0</v>
      </c>
      <c r="K138" s="63"/>
    </row>
    <row r="139" spans="1:11" ht="15">
      <c r="A139" s="77"/>
      <c r="B139" s="85"/>
      <c r="C139" s="89"/>
      <c r="D139" s="77"/>
      <c r="E139" s="13" t="s">
        <v>190</v>
      </c>
      <c r="F139" s="46">
        <v>25</v>
      </c>
      <c r="G139" s="21"/>
      <c r="H139" s="18">
        <f t="shared" si="3"/>
        <v>0</v>
      </c>
      <c r="I139" s="20"/>
      <c r="J139" s="18">
        <f t="shared" si="2"/>
        <v>0</v>
      </c>
      <c r="K139" s="63"/>
    </row>
    <row r="140" spans="1:11" ht="28.5" customHeight="1">
      <c r="A140" s="76" t="s">
        <v>20</v>
      </c>
      <c r="B140" s="84" t="s">
        <v>82</v>
      </c>
      <c r="C140" s="82" t="s">
        <v>159</v>
      </c>
      <c r="D140" s="76" t="s">
        <v>67</v>
      </c>
      <c r="E140" s="43" t="s">
        <v>189</v>
      </c>
      <c r="F140" s="45">
        <v>0</v>
      </c>
      <c r="G140" s="21"/>
      <c r="H140" s="18">
        <f t="shared" si="3"/>
        <v>0</v>
      </c>
      <c r="I140" s="20"/>
      <c r="J140" s="18">
        <f t="shared" si="2"/>
        <v>0</v>
      </c>
      <c r="K140" s="63"/>
    </row>
    <row r="141" spans="1:11" ht="15">
      <c r="A141" s="77"/>
      <c r="B141" s="85"/>
      <c r="C141" s="83"/>
      <c r="D141" s="77"/>
      <c r="E141" s="13" t="s">
        <v>190</v>
      </c>
      <c r="F141" s="46">
        <v>75</v>
      </c>
      <c r="G141" s="21"/>
      <c r="H141" s="18">
        <f t="shared" si="3"/>
        <v>0</v>
      </c>
      <c r="I141" s="20"/>
      <c r="J141" s="18">
        <f t="shared" si="2"/>
        <v>0</v>
      </c>
      <c r="K141" s="63"/>
    </row>
    <row r="142" spans="1:11" ht="15">
      <c r="A142" s="76" t="s">
        <v>21</v>
      </c>
      <c r="B142" s="84" t="s">
        <v>69</v>
      </c>
      <c r="C142" s="82" t="s">
        <v>136</v>
      </c>
      <c r="D142" s="76" t="s">
        <v>67</v>
      </c>
      <c r="E142" s="43" t="s">
        <v>189</v>
      </c>
      <c r="F142" s="45">
        <v>0</v>
      </c>
      <c r="G142" s="21"/>
      <c r="H142" s="18">
        <f t="shared" si="3"/>
        <v>0</v>
      </c>
      <c r="I142" s="20"/>
      <c r="J142" s="18">
        <f t="shared" si="2"/>
        <v>0</v>
      </c>
      <c r="K142" s="63"/>
    </row>
    <row r="143" spans="1:11" ht="15">
      <c r="A143" s="77"/>
      <c r="B143" s="85"/>
      <c r="C143" s="83"/>
      <c r="D143" s="77"/>
      <c r="E143" s="13" t="s">
        <v>190</v>
      </c>
      <c r="F143" s="46">
        <v>4000</v>
      </c>
      <c r="G143" s="21"/>
      <c r="H143" s="18">
        <f t="shared" si="3"/>
        <v>0</v>
      </c>
      <c r="I143" s="20"/>
      <c r="J143" s="18">
        <f t="shared" si="2"/>
        <v>0</v>
      </c>
      <c r="K143" s="63"/>
    </row>
    <row r="144" spans="1:11" ht="15">
      <c r="A144" s="76" t="s">
        <v>22</v>
      </c>
      <c r="B144" s="84" t="s">
        <v>69</v>
      </c>
      <c r="C144" s="82" t="s">
        <v>135</v>
      </c>
      <c r="D144" s="76" t="s">
        <v>67</v>
      </c>
      <c r="E144" s="43" t="s">
        <v>189</v>
      </c>
      <c r="F144" s="45">
        <v>0</v>
      </c>
      <c r="G144" s="21"/>
      <c r="H144" s="18">
        <f t="shared" si="3"/>
        <v>0</v>
      </c>
      <c r="I144" s="20"/>
      <c r="J144" s="18">
        <f t="shared" si="2"/>
        <v>0</v>
      </c>
      <c r="K144" s="63"/>
    </row>
    <row r="145" spans="1:11" ht="15">
      <c r="A145" s="77"/>
      <c r="B145" s="85"/>
      <c r="C145" s="83"/>
      <c r="D145" s="77"/>
      <c r="E145" s="13" t="s">
        <v>190</v>
      </c>
      <c r="F145" s="46">
        <v>1500</v>
      </c>
      <c r="G145" s="21"/>
      <c r="H145" s="18">
        <f t="shared" si="3"/>
        <v>0</v>
      </c>
      <c r="I145" s="20"/>
      <c r="J145" s="18">
        <f t="shared" si="2"/>
        <v>0</v>
      </c>
      <c r="K145" s="63"/>
    </row>
    <row r="146" spans="1:11" ht="28.5" customHeight="1">
      <c r="A146" s="76" t="s">
        <v>23</v>
      </c>
      <c r="B146" s="84" t="s">
        <v>107</v>
      </c>
      <c r="C146" s="82" t="s">
        <v>177</v>
      </c>
      <c r="D146" s="76" t="s">
        <v>67</v>
      </c>
      <c r="E146" s="43" t="s">
        <v>189</v>
      </c>
      <c r="F146" s="45">
        <v>0</v>
      </c>
      <c r="G146" s="21"/>
      <c r="H146" s="18">
        <f t="shared" si="3"/>
        <v>0</v>
      </c>
      <c r="I146" s="20"/>
      <c r="J146" s="18">
        <f t="shared" si="2"/>
        <v>0</v>
      </c>
      <c r="K146" s="63"/>
    </row>
    <row r="147" spans="1:11" ht="15">
      <c r="A147" s="77"/>
      <c r="B147" s="85"/>
      <c r="C147" s="83"/>
      <c r="D147" s="77"/>
      <c r="E147" s="13" t="s">
        <v>190</v>
      </c>
      <c r="F147" s="46">
        <v>2500</v>
      </c>
      <c r="G147" s="21"/>
      <c r="H147" s="18">
        <f t="shared" si="3"/>
        <v>0</v>
      </c>
      <c r="I147" s="20"/>
      <c r="J147" s="18">
        <f t="shared" si="2"/>
        <v>0</v>
      </c>
      <c r="K147" s="63"/>
    </row>
    <row r="148" spans="1:11" ht="28.5" customHeight="1">
      <c r="A148" s="76" t="s">
        <v>24</v>
      </c>
      <c r="B148" s="84" t="s">
        <v>107</v>
      </c>
      <c r="C148" s="82" t="s">
        <v>178</v>
      </c>
      <c r="D148" s="76" t="s">
        <v>67</v>
      </c>
      <c r="E148" s="43" t="s">
        <v>189</v>
      </c>
      <c r="F148" s="45">
        <v>0</v>
      </c>
      <c r="G148" s="21"/>
      <c r="H148" s="18">
        <f t="shared" si="3"/>
        <v>0</v>
      </c>
      <c r="I148" s="20"/>
      <c r="J148" s="18">
        <f t="shared" si="2"/>
        <v>0</v>
      </c>
      <c r="K148" s="63"/>
    </row>
    <row r="149" spans="1:11" ht="15">
      <c r="A149" s="77"/>
      <c r="B149" s="85"/>
      <c r="C149" s="83"/>
      <c r="D149" s="77"/>
      <c r="E149" s="13" t="s">
        <v>190</v>
      </c>
      <c r="F149" s="46">
        <v>25</v>
      </c>
      <c r="G149" s="21"/>
      <c r="H149" s="18">
        <f t="shared" si="3"/>
        <v>0</v>
      </c>
      <c r="I149" s="20"/>
      <c r="J149" s="18">
        <f t="shared" si="2"/>
        <v>0</v>
      </c>
      <c r="K149" s="63"/>
    </row>
    <row r="150" spans="1:11" ht="15">
      <c r="A150" s="76" t="s">
        <v>25</v>
      </c>
      <c r="B150" s="84" t="s">
        <v>107</v>
      </c>
      <c r="C150" s="82" t="s">
        <v>179</v>
      </c>
      <c r="D150" s="76" t="s">
        <v>67</v>
      </c>
      <c r="E150" s="43" t="s">
        <v>189</v>
      </c>
      <c r="F150" s="45">
        <v>0</v>
      </c>
      <c r="G150" s="21"/>
      <c r="H150" s="18">
        <f t="shared" si="3"/>
        <v>0</v>
      </c>
      <c r="I150" s="20"/>
      <c r="J150" s="18">
        <f t="shared" si="2"/>
        <v>0</v>
      </c>
      <c r="K150" s="63"/>
    </row>
    <row r="151" spans="1:11" ht="15">
      <c r="A151" s="77"/>
      <c r="B151" s="85"/>
      <c r="C151" s="83"/>
      <c r="D151" s="77"/>
      <c r="E151" s="13" t="s">
        <v>190</v>
      </c>
      <c r="F151" s="46">
        <v>25</v>
      </c>
      <c r="G151" s="21"/>
      <c r="H151" s="18">
        <f t="shared" si="3"/>
        <v>0</v>
      </c>
      <c r="I151" s="20"/>
      <c r="J151" s="18">
        <f t="shared" si="2"/>
        <v>0</v>
      </c>
      <c r="K151" s="63"/>
    </row>
    <row r="152" spans="1:11" ht="28.5" customHeight="1">
      <c r="A152" s="76" t="s">
        <v>26</v>
      </c>
      <c r="B152" s="84" t="s">
        <v>110</v>
      </c>
      <c r="C152" s="82" t="s">
        <v>290</v>
      </c>
      <c r="D152" s="76" t="s">
        <v>67</v>
      </c>
      <c r="E152" s="43" t="s">
        <v>189</v>
      </c>
      <c r="F152" s="45">
        <v>100</v>
      </c>
      <c r="G152" s="17"/>
      <c r="H152" s="18">
        <f t="shared" si="3"/>
        <v>0</v>
      </c>
      <c r="I152" s="20"/>
      <c r="J152" s="18">
        <f t="shared" si="2"/>
        <v>0</v>
      </c>
      <c r="K152" s="63"/>
    </row>
    <row r="153" spans="1:11" ht="15">
      <c r="A153" s="77"/>
      <c r="B153" s="85"/>
      <c r="C153" s="83"/>
      <c r="D153" s="77"/>
      <c r="E153" s="13" t="s">
        <v>190</v>
      </c>
      <c r="F153" s="46">
        <v>400</v>
      </c>
      <c r="G153" s="17"/>
      <c r="H153" s="18">
        <f t="shared" si="3"/>
        <v>0</v>
      </c>
      <c r="I153" s="20"/>
      <c r="J153" s="18">
        <f t="shared" si="2"/>
        <v>0</v>
      </c>
      <c r="K153" s="63"/>
    </row>
    <row r="154" spans="1:11" ht="28.5" customHeight="1">
      <c r="A154" s="76" t="s">
        <v>70</v>
      </c>
      <c r="B154" s="84" t="s">
        <v>110</v>
      </c>
      <c r="C154" s="82" t="s">
        <v>180</v>
      </c>
      <c r="D154" s="76" t="s">
        <v>67</v>
      </c>
      <c r="E154" s="43" t="s">
        <v>189</v>
      </c>
      <c r="F154" s="45">
        <v>100</v>
      </c>
      <c r="G154" s="17"/>
      <c r="H154" s="18">
        <f t="shared" si="3"/>
        <v>0</v>
      </c>
      <c r="I154" s="20"/>
      <c r="J154" s="18">
        <f t="shared" si="2"/>
        <v>0</v>
      </c>
      <c r="K154" s="63"/>
    </row>
    <row r="155" spans="1:11" ht="15">
      <c r="A155" s="77"/>
      <c r="B155" s="85"/>
      <c r="C155" s="83"/>
      <c r="D155" s="77"/>
      <c r="E155" s="13" t="s">
        <v>190</v>
      </c>
      <c r="F155" s="46">
        <v>400</v>
      </c>
      <c r="G155" s="17"/>
      <c r="H155" s="18">
        <f t="shared" si="3"/>
        <v>0</v>
      </c>
      <c r="I155" s="20"/>
      <c r="J155" s="18">
        <f t="shared" si="2"/>
        <v>0</v>
      </c>
      <c r="K155" s="63"/>
    </row>
    <row r="156" spans="1:11" ht="28.5" customHeight="1">
      <c r="A156" s="76" t="s">
        <v>79</v>
      </c>
      <c r="B156" s="84" t="s">
        <v>107</v>
      </c>
      <c r="C156" s="82" t="s">
        <v>181</v>
      </c>
      <c r="D156" s="76" t="s">
        <v>67</v>
      </c>
      <c r="E156" s="43" t="s">
        <v>189</v>
      </c>
      <c r="F156" s="45">
        <v>100</v>
      </c>
      <c r="G156" s="21"/>
      <c r="H156" s="18">
        <f t="shared" si="3"/>
        <v>0</v>
      </c>
      <c r="I156" s="20"/>
      <c r="J156" s="18">
        <f t="shared" si="2"/>
        <v>0</v>
      </c>
      <c r="K156" s="63"/>
    </row>
    <row r="157" spans="1:11" ht="15">
      <c r="A157" s="77"/>
      <c r="B157" s="85"/>
      <c r="C157" s="83"/>
      <c r="D157" s="77"/>
      <c r="E157" s="13" t="s">
        <v>190</v>
      </c>
      <c r="F157" s="46">
        <v>400</v>
      </c>
      <c r="G157" s="21"/>
      <c r="H157" s="18">
        <f t="shared" si="3"/>
        <v>0</v>
      </c>
      <c r="I157" s="20"/>
      <c r="J157" s="18">
        <f aca="true" t="shared" si="4" ref="J157:J189">H157+H157*I157</f>
        <v>0</v>
      </c>
      <c r="K157" s="63"/>
    </row>
    <row r="158" spans="1:11" ht="42.75" customHeight="1">
      <c r="A158" s="76" t="s">
        <v>80</v>
      </c>
      <c r="B158" s="84" t="s">
        <v>107</v>
      </c>
      <c r="C158" s="82" t="s">
        <v>182</v>
      </c>
      <c r="D158" s="76" t="s">
        <v>67</v>
      </c>
      <c r="E158" s="43" t="s">
        <v>189</v>
      </c>
      <c r="F158" s="45">
        <v>100</v>
      </c>
      <c r="G158" s="21"/>
      <c r="H158" s="18">
        <f t="shared" si="3"/>
        <v>0</v>
      </c>
      <c r="I158" s="20"/>
      <c r="J158" s="18">
        <f t="shared" si="4"/>
        <v>0</v>
      </c>
      <c r="K158" s="63"/>
    </row>
    <row r="159" spans="1:11" ht="15">
      <c r="A159" s="77"/>
      <c r="B159" s="85"/>
      <c r="C159" s="83"/>
      <c r="D159" s="77"/>
      <c r="E159" s="13" t="s">
        <v>190</v>
      </c>
      <c r="F159" s="46">
        <v>400</v>
      </c>
      <c r="G159" s="21"/>
      <c r="H159" s="18">
        <f aca="true" t="shared" si="5" ref="H159:H189">F159*G159</f>
        <v>0</v>
      </c>
      <c r="I159" s="20"/>
      <c r="J159" s="18">
        <f t="shared" si="4"/>
        <v>0</v>
      </c>
      <c r="K159" s="63"/>
    </row>
    <row r="160" spans="1:11" ht="15">
      <c r="A160" s="76" t="s">
        <v>83</v>
      </c>
      <c r="B160" s="84" t="s">
        <v>114</v>
      </c>
      <c r="C160" s="82" t="s">
        <v>183</v>
      </c>
      <c r="D160" s="76" t="s">
        <v>67</v>
      </c>
      <c r="E160" s="43" t="s">
        <v>189</v>
      </c>
      <c r="F160" s="45">
        <v>200</v>
      </c>
      <c r="G160" s="21"/>
      <c r="H160" s="18">
        <f t="shared" si="5"/>
        <v>0</v>
      </c>
      <c r="I160" s="20"/>
      <c r="J160" s="18">
        <f t="shared" si="4"/>
        <v>0</v>
      </c>
      <c r="K160" s="63"/>
    </row>
    <row r="161" spans="1:11" ht="15">
      <c r="A161" s="77"/>
      <c r="B161" s="85"/>
      <c r="C161" s="83"/>
      <c r="D161" s="77"/>
      <c r="E161" s="13" t="s">
        <v>190</v>
      </c>
      <c r="F161" s="46">
        <v>800</v>
      </c>
      <c r="G161" s="21"/>
      <c r="H161" s="18">
        <f t="shared" si="5"/>
        <v>0</v>
      </c>
      <c r="I161" s="20"/>
      <c r="J161" s="18">
        <f t="shared" si="4"/>
        <v>0</v>
      </c>
      <c r="K161" s="63"/>
    </row>
    <row r="162" spans="1:11" ht="15">
      <c r="A162" s="76" t="s">
        <v>84</v>
      </c>
      <c r="B162" s="84" t="s">
        <v>78</v>
      </c>
      <c r="C162" s="82" t="s">
        <v>160</v>
      </c>
      <c r="D162" s="76" t="s">
        <v>67</v>
      </c>
      <c r="E162" s="43" t="s">
        <v>189</v>
      </c>
      <c r="F162" s="45">
        <v>0</v>
      </c>
      <c r="G162" s="17"/>
      <c r="H162" s="18">
        <f t="shared" si="5"/>
        <v>0</v>
      </c>
      <c r="I162" s="20"/>
      <c r="J162" s="18">
        <f t="shared" si="4"/>
        <v>0</v>
      </c>
      <c r="K162" s="63"/>
    </row>
    <row r="163" spans="1:11" ht="15">
      <c r="A163" s="77"/>
      <c r="B163" s="85"/>
      <c r="C163" s="83"/>
      <c r="D163" s="77"/>
      <c r="E163" s="13" t="s">
        <v>190</v>
      </c>
      <c r="F163" s="46">
        <v>250</v>
      </c>
      <c r="G163" s="17"/>
      <c r="H163" s="18">
        <f t="shared" si="5"/>
        <v>0</v>
      </c>
      <c r="I163" s="20"/>
      <c r="J163" s="18">
        <f t="shared" si="4"/>
        <v>0</v>
      </c>
      <c r="K163" s="63"/>
    </row>
    <row r="164" spans="1:11" ht="15">
      <c r="A164" s="76" t="s">
        <v>85</v>
      </c>
      <c r="B164" s="84" t="s">
        <v>109</v>
      </c>
      <c r="C164" s="82" t="s">
        <v>184</v>
      </c>
      <c r="D164" s="76" t="s">
        <v>72</v>
      </c>
      <c r="E164" s="43" t="s">
        <v>189</v>
      </c>
      <c r="F164" s="45">
        <v>0</v>
      </c>
      <c r="G164" s="17"/>
      <c r="H164" s="18">
        <f t="shared" si="5"/>
        <v>0</v>
      </c>
      <c r="I164" s="20"/>
      <c r="J164" s="18">
        <f t="shared" si="4"/>
        <v>0</v>
      </c>
      <c r="K164" s="63"/>
    </row>
    <row r="165" spans="1:11" ht="15">
      <c r="A165" s="77"/>
      <c r="B165" s="85"/>
      <c r="C165" s="83"/>
      <c r="D165" s="77"/>
      <c r="E165" s="13" t="s">
        <v>190</v>
      </c>
      <c r="F165" s="46">
        <v>5</v>
      </c>
      <c r="G165" s="17"/>
      <c r="H165" s="18">
        <f t="shared" si="5"/>
        <v>0</v>
      </c>
      <c r="I165" s="20"/>
      <c r="J165" s="18">
        <f t="shared" si="4"/>
        <v>0</v>
      </c>
      <c r="K165" s="63"/>
    </row>
    <row r="166" spans="1:11" ht="15">
      <c r="A166" s="76" t="s">
        <v>87</v>
      </c>
      <c r="B166" s="84" t="s">
        <v>108</v>
      </c>
      <c r="C166" s="82" t="s">
        <v>213</v>
      </c>
      <c r="D166" s="76" t="s">
        <v>67</v>
      </c>
      <c r="E166" s="43" t="s">
        <v>189</v>
      </c>
      <c r="F166" s="45">
        <v>0</v>
      </c>
      <c r="G166" s="17"/>
      <c r="H166" s="18">
        <f t="shared" si="5"/>
        <v>0</v>
      </c>
      <c r="I166" s="20"/>
      <c r="J166" s="18">
        <f t="shared" si="4"/>
        <v>0</v>
      </c>
      <c r="K166" s="63"/>
    </row>
    <row r="167" spans="1:11" ht="15">
      <c r="A167" s="77"/>
      <c r="B167" s="85"/>
      <c r="C167" s="83"/>
      <c r="D167" s="77"/>
      <c r="E167" s="13" t="s">
        <v>190</v>
      </c>
      <c r="F167" s="46">
        <v>100</v>
      </c>
      <c r="G167" s="17"/>
      <c r="H167" s="18">
        <f t="shared" si="5"/>
        <v>0</v>
      </c>
      <c r="I167" s="20"/>
      <c r="J167" s="18">
        <f t="shared" si="4"/>
        <v>0</v>
      </c>
      <c r="K167" s="63"/>
    </row>
    <row r="168" spans="1:11" ht="15">
      <c r="A168" s="76" t="s">
        <v>88</v>
      </c>
      <c r="B168" s="84" t="s">
        <v>45</v>
      </c>
      <c r="C168" s="82" t="s">
        <v>161</v>
      </c>
      <c r="D168" s="76" t="s">
        <v>67</v>
      </c>
      <c r="E168" s="43" t="s">
        <v>189</v>
      </c>
      <c r="F168" s="45">
        <v>0</v>
      </c>
      <c r="G168" s="17"/>
      <c r="H168" s="18">
        <f t="shared" si="5"/>
        <v>0</v>
      </c>
      <c r="I168" s="20"/>
      <c r="J168" s="18">
        <f t="shared" si="4"/>
        <v>0</v>
      </c>
      <c r="K168" s="63"/>
    </row>
    <row r="169" spans="1:11" ht="15">
      <c r="A169" s="77"/>
      <c r="B169" s="85"/>
      <c r="C169" s="83"/>
      <c r="D169" s="77"/>
      <c r="E169" s="13" t="s">
        <v>190</v>
      </c>
      <c r="F169" s="46">
        <v>1250</v>
      </c>
      <c r="G169" s="17"/>
      <c r="H169" s="18">
        <f t="shared" si="5"/>
        <v>0</v>
      </c>
      <c r="I169" s="20"/>
      <c r="J169" s="18">
        <f t="shared" si="4"/>
        <v>0</v>
      </c>
      <c r="K169" s="63"/>
    </row>
    <row r="170" spans="1:11" ht="15">
      <c r="A170" s="76" t="s">
        <v>100</v>
      </c>
      <c r="B170" s="84" t="s">
        <v>68</v>
      </c>
      <c r="C170" s="82" t="s">
        <v>162</v>
      </c>
      <c r="D170" s="76" t="s">
        <v>72</v>
      </c>
      <c r="E170" s="43" t="s">
        <v>189</v>
      </c>
      <c r="F170" s="45">
        <v>10</v>
      </c>
      <c r="G170" s="17"/>
      <c r="H170" s="18">
        <f t="shared" si="5"/>
        <v>0</v>
      </c>
      <c r="I170" s="20"/>
      <c r="J170" s="18">
        <f t="shared" si="4"/>
        <v>0</v>
      </c>
      <c r="K170" s="63"/>
    </row>
    <row r="171" spans="1:11" ht="15">
      <c r="A171" s="77"/>
      <c r="B171" s="85"/>
      <c r="C171" s="83"/>
      <c r="D171" s="77"/>
      <c r="E171" s="13" t="s">
        <v>190</v>
      </c>
      <c r="F171" s="46">
        <v>10</v>
      </c>
      <c r="G171" s="17"/>
      <c r="H171" s="18">
        <f t="shared" si="5"/>
        <v>0</v>
      </c>
      <c r="I171" s="20"/>
      <c r="J171" s="18">
        <f t="shared" si="4"/>
        <v>0</v>
      </c>
      <c r="K171" s="63"/>
    </row>
    <row r="172" spans="1:11" ht="15">
      <c r="A172" s="76" t="s">
        <v>101</v>
      </c>
      <c r="B172" s="84" t="s">
        <v>46</v>
      </c>
      <c r="C172" s="82" t="s">
        <v>163</v>
      </c>
      <c r="D172" s="76" t="s">
        <v>72</v>
      </c>
      <c r="E172" s="43" t="s">
        <v>189</v>
      </c>
      <c r="F172" s="45">
        <v>3</v>
      </c>
      <c r="G172" s="17"/>
      <c r="H172" s="18">
        <f t="shared" si="5"/>
        <v>0</v>
      </c>
      <c r="I172" s="20"/>
      <c r="J172" s="18">
        <f t="shared" si="4"/>
        <v>0</v>
      </c>
      <c r="K172" s="63"/>
    </row>
    <row r="173" spans="1:11" ht="15">
      <c r="A173" s="77"/>
      <c r="B173" s="85"/>
      <c r="C173" s="83"/>
      <c r="D173" s="77"/>
      <c r="E173" s="13" t="s">
        <v>190</v>
      </c>
      <c r="F173" s="46">
        <v>5</v>
      </c>
      <c r="G173" s="17"/>
      <c r="H173" s="18">
        <f t="shared" si="5"/>
        <v>0</v>
      </c>
      <c r="I173" s="20"/>
      <c r="J173" s="18">
        <f t="shared" si="4"/>
        <v>0</v>
      </c>
      <c r="K173" s="63"/>
    </row>
    <row r="174" spans="1:11" ht="15">
      <c r="A174" s="76" t="s">
        <v>102</v>
      </c>
      <c r="B174" s="84" t="s">
        <v>73</v>
      </c>
      <c r="C174" s="82" t="s">
        <v>137</v>
      </c>
      <c r="D174" s="76" t="s">
        <v>122</v>
      </c>
      <c r="E174" s="43" t="s">
        <v>189</v>
      </c>
      <c r="F174" s="45">
        <v>38</v>
      </c>
      <c r="G174" s="17"/>
      <c r="H174" s="18">
        <f t="shared" si="5"/>
        <v>0</v>
      </c>
      <c r="I174" s="20"/>
      <c r="J174" s="18">
        <f t="shared" si="4"/>
        <v>0</v>
      </c>
      <c r="K174" s="63"/>
    </row>
    <row r="175" spans="1:11" ht="15">
      <c r="A175" s="77"/>
      <c r="B175" s="85"/>
      <c r="C175" s="83"/>
      <c r="D175" s="77"/>
      <c r="E175" s="13" t="s">
        <v>190</v>
      </c>
      <c r="F175" s="46">
        <v>38</v>
      </c>
      <c r="G175" s="17"/>
      <c r="H175" s="18">
        <f t="shared" si="5"/>
        <v>0</v>
      </c>
      <c r="I175" s="20"/>
      <c r="J175" s="18">
        <f t="shared" si="4"/>
        <v>0</v>
      </c>
      <c r="K175" s="63"/>
    </row>
    <row r="176" spans="1:11" ht="15">
      <c r="A176" s="76" t="s">
        <v>103</v>
      </c>
      <c r="B176" s="84" t="s">
        <v>74</v>
      </c>
      <c r="C176" s="82" t="s">
        <v>164</v>
      </c>
      <c r="D176" s="76" t="s">
        <v>122</v>
      </c>
      <c r="E176" s="43" t="s">
        <v>189</v>
      </c>
      <c r="F176" s="45">
        <v>18</v>
      </c>
      <c r="G176" s="21"/>
      <c r="H176" s="18">
        <f t="shared" si="5"/>
        <v>0</v>
      </c>
      <c r="I176" s="20"/>
      <c r="J176" s="18">
        <f t="shared" si="4"/>
        <v>0</v>
      </c>
      <c r="K176" s="63"/>
    </row>
    <row r="177" spans="1:11" ht="15">
      <c r="A177" s="77"/>
      <c r="B177" s="85"/>
      <c r="C177" s="83"/>
      <c r="D177" s="77"/>
      <c r="E177" s="13" t="s">
        <v>190</v>
      </c>
      <c r="F177" s="46">
        <v>0</v>
      </c>
      <c r="G177" s="21"/>
      <c r="H177" s="18">
        <f t="shared" si="5"/>
        <v>0</v>
      </c>
      <c r="I177" s="20"/>
      <c r="J177" s="18">
        <f t="shared" si="4"/>
        <v>0</v>
      </c>
      <c r="K177" s="63"/>
    </row>
    <row r="178" spans="1:11" ht="28.5" customHeight="1">
      <c r="A178" s="76" t="s">
        <v>104</v>
      </c>
      <c r="B178" s="84" t="s">
        <v>47</v>
      </c>
      <c r="C178" s="82" t="s">
        <v>214</v>
      </c>
      <c r="D178" s="76" t="s">
        <v>67</v>
      </c>
      <c r="E178" s="43" t="s">
        <v>189</v>
      </c>
      <c r="F178" s="45">
        <v>0</v>
      </c>
      <c r="G178" s="21"/>
      <c r="H178" s="18">
        <f t="shared" si="5"/>
        <v>0</v>
      </c>
      <c r="I178" s="20"/>
      <c r="J178" s="18">
        <f t="shared" si="4"/>
        <v>0</v>
      </c>
      <c r="K178" s="63"/>
    </row>
    <row r="179" spans="1:11" ht="15">
      <c r="A179" s="77"/>
      <c r="B179" s="85"/>
      <c r="C179" s="83"/>
      <c r="D179" s="77"/>
      <c r="E179" s="13" t="s">
        <v>190</v>
      </c>
      <c r="F179" s="46">
        <v>1000</v>
      </c>
      <c r="G179" s="21"/>
      <c r="H179" s="18">
        <f t="shared" si="5"/>
        <v>0</v>
      </c>
      <c r="I179" s="20"/>
      <c r="J179" s="18">
        <f t="shared" si="4"/>
        <v>0</v>
      </c>
      <c r="K179" s="63"/>
    </row>
    <row r="180" spans="1:11" ht="28.5" customHeight="1">
      <c r="A180" s="76" t="s">
        <v>105</v>
      </c>
      <c r="B180" s="84" t="s">
        <v>47</v>
      </c>
      <c r="C180" s="82" t="s">
        <v>215</v>
      </c>
      <c r="D180" s="76" t="s">
        <v>67</v>
      </c>
      <c r="E180" s="43" t="s">
        <v>189</v>
      </c>
      <c r="F180" s="45">
        <v>0</v>
      </c>
      <c r="G180" s="21"/>
      <c r="H180" s="18">
        <f t="shared" si="5"/>
        <v>0</v>
      </c>
      <c r="I180" s="20"/>
      <c r="J180" s="18">
        <f t="shared" si="4"/>
        <v>0</v>
      </c>
      <c r="K180" s="63"/>
    </row>
    <row r="181" spans="1:11" ht="15">
      <c r="A181" s="77"/>
      <c r="B181" s="85"/>
      <c r="C181" s="83"/>
      <c r="D181" s="77"/>
      <c r="E181" s="13" t="s">
        <v>190</v>
      </c>
      <c r="F181" s="46">
        <v>500</v>
      </c>
      <c r="G181" s="21"/>
      <c r="H181" s="18">
        <f t="shared" si="5"/>
        <v>0</v>
      </c>
      <c r="I181" s="20"/>
      <c r="J181" s="18">
        <f t="shared" si="4"/>
        <v>0</v>
      </c>
      <c r="K181" s="63"/>
    </row>
    <row r="182" spans="1:11" ht="28.5" customHeight="1">
      <c r="A182" s="76" t="s">
        <v>111</v>
      </c>
      <c r="B182" s="84" t="s">
        <v>47</v>
      </c>
      <c r="C182" s="82" t="s">
        <v>216</v>
      </c>
      <c r="D182" s="76" t="s">
        <v>67</v>
      </c>
      <c r="E182" s="43" t="s">
        <v>189</v>
      </c>
      <c r="F182" s="45">
        <v>0</v>
      </c>
      <c r="G182" s="21"/>
      <c r="H182" s="18">
        <f t="shared" si="5"/>
        <v>0</v>
      </c>
      <c r="I182" s="20"/>
      <c r="J182" s="18">
        <f t="shared" si="4"/>
        <v>0</v>
      </c>
      <c r="K182" s="63"/>
    </row>
    <row r="183" spans="1:11" ht="15">
      <c r="A183" s="77"/>
      <c r="B183" s="85"/>
      <c r="C183" s="83"/>
      <c r="D183" s="77"/>
      <c r="E183" s="13" t="s">
        <v>190</v>
      </c>
      <c r="F183" s="46">
        <v>500</v>
      </c>
      <c r="G183" s="21"/>
      <c r="H183" s="18">
        <f t="shared" si="5"/>
        <v>0</v>
      </c>
      <c r="I183" s="20"/>
      <c r="J183" s="18">
        <f t="shared" si="4"/>
        <v>0</v>
      </c>
      <c r="K183" s="63"/>
    </row>
    <row r="184" spans="1:11" ht="28.5" customHeight="1">
      <c r="A184" s="76" t="s">
        <v>112</v>
      </c>
      <c r="B184" s="84" t="s">
        <v>47</v>
      </c>
      <c r="C184" s="82" t="s">
        <v>217</v>
      </c>
      <c r="D184" s="76" t="s">
        <v>67</v>
      </c>
      <c r="E184" s="43" t="s">
        <v>189</v>
      </c>
      <c r="F184" s="45">
        <v>0</v>
      </c>
      <c r="G184" s="21"/>
      <c r="H184" s="18">
        <f t="shared" si="5"/>
        <v>0</v>
      </c>
      <c r="I184" s="20"/>
      <c r="J184" s="18">
        <f t="shared" si="4"/>
        <v>0</v>
      </c>
      <c r="K184" s="63"/>
    </row>
    <row r="185" spans="1:11" ht="15">
      <c r="A185" s="77"/>
      <c r="B185" s="85"/>
      <c r="C185" s="83"/>
      <c r="D185" s="77"/>
      <c r="E185" s="13" t="s">
        <v>190</v>
      </c>
      <c r="F185" s="46">
        <v>3000</v>
      </c>
      <c r="G185" s="21"/>
      <c r="H185" s="18">
        <f t="shared" si="5"/>
        <v>0</v>
      </c>
      <c r="I185" s="20"/>
      <c r="J185" s="18">
        <f t="shared" si="4"/>
        <v>0</v>
      </c>
      <c r="K185" s="63"/>
    </row>
    <row r="186" spans="1:11" ht="15">
      <c r="A186" s="76" t="s">
        <v>113</v>
      </c>
      <c r="B186" s="84" t="s">
        <v>47</v>
      </c>
      <c r="C186" s="82" t="s">
        <v>218</v>
      </c>
      <c r="D186" s="76" t="s">
        <v>67</v>
      </c>
      <c r="E186" s="43" t="s">
        <v>189</v>
      </c>
      <c r="F186" s="45">
        <v>0</v>
      </c>
      <c r="G186" s="21"/>
      <c r="H186" s="18">
        <f t="shared" si="5"/>
        <v>0</v>
      </c>
      <c r="I186" s="20"/>
      <c r="J186" s="18">
        <f t="shared" si="4"/>
        <v>0</v>
      </c>
      <c r="K186" s="63"/>
    </row>
    <row r="187" spans="1:11" ht="15">
      <c r="A187" s="77"/>
      <c r="B187" s="85"/>
      <c r="C187" s="77"/>
      <c r="D187" s="77"/>
      <c r="E187" s="13" t="s">
        <v>190</v>
      </c>
      <c r="F187" s="46">
        <v>250</v>
      </c>
      <c r="G187" s="21"/>
      <c r="H187" s="18">
        <f t="shared" si="5"/>
        <v>0</v>
      </c>
      <c r="I187" s="20"/>
      <c r="J187" s="18">
        <f t="shared" si="4"/>
        <v>0</v>
      </c>
      <c r="K187" s="63"/>
    </row>
    <row r="188" spans="1:11" ht="15">
      <c r="A188" s="76" t="s">
        <v>115</v>
      </c>
      <c r="B188" s="84" t="s">
        <v>48</v>
      </c>
      <c r="C188" s="82" t="s">
        <v>140</v>
      </c>
      <c r="D188" s="76" t="s">
        <v>122</v>
      </c>
      <c r="E188" s="43" t="s">
        <v>189</v>
      </c>
      <c r="F188" s="45">
        <v>0</v>
      </c>
      <c r="G188" s="21"/>
      <c r="H188" s="18">
        <f t="shared" si="5"/>
        <v>0</v>
      </c>
      <c r="I188" s="20"/>
      <c r="J188" s="18">
        <f t="shared" si="4"/>
        <v>0</v>
      </c>
      <c r="K188" s="63"/>
    </row>
    <row r="189" spans="1:11" ht="15">
      <c r="A189" s="77"/>
      <c r="B189" s="85"/>
      <c r="C189" s="83"/>
      <c r="D189" s="77"/>
      <c r="E189" s="13" t="s">
        <v>190</v>
      </c>
      <c r="F189" s="46">
        <v>15</v>
      </c>
      <c r="G189" s="21"/>
      <c r="H189" s="18">
        <f t="shared" si="5"/>
        <v>0</v>
      </c>
      <c r="I189" s="20"/>
      <c r="J189" s="18">
        <f t="shared" si="4"/>
        <v>0</v>
      </c>
      <c r="K189" s="63"/>
    </row>
    <row r="190" spans="1:10" ht="15.75" thickBot="1">
      <c r="A190" s="23"/>
      <c r="B190" s="24"/>
      <c r="C190" s="25"/>
      <c r="D190" s="23"/>
      <c r="E190" s="23"/>
      <c r="F190" s="23"/>
      <c r="G190" s="26" t="s">
        <v>141</v>
      </c>
      <c r="H190" s="44">
        <f>SUM(H28:H189)</f>
        <v>0</v>
      </c>
      <c r="I190" s="26" t="s">
        <v>141</v>
      </c>
      <c r="J190" s="44">
        <f>SUM(J28:J189)</f>
        <v>0</v>
      </c>
    </row>
    <row r="192" spans="1:10" ht="15">
      <c r="A192" s="6"/>
      <c r="B192" s="27">
        <f>$H$190</f>
        <v>0</v>
      </c>
      <c r="C192" s="25"/>
      <c r="D192" s="25"/>
      <c r="E192" s="25"/>
      <c r="F192" s="25"/>
      <c r="G192" s="25"/>
      <c r="H192" s="25"/>
      <c r="I192" s="25"/>
      <c r="J192" s="25"/>
    </row>
    <row r="193" spans="1:10" ht="18">
      <c r="A193" s="6"/>
      <c r="B193" s="98" t="s">
        <v>166</v>
      </c>
      <c r="C193" s="98"/>
      <c r="D193" s="98"/>
      <c r="E193" s="98"/>
      <c r="F193" s="98"/>
      <c r="G193" s="98"/>
      <c r="H193" s="98"/>
      <c r="I193" s="98"/>
      <c r="J193" s="28"/>
    </row>
    <row r="194" spans="1:10" ht="15">
      <c r="A194" s="6"/>
      <c r="B194" s="27">
        <f>$J$190</f>
        <v>0</v>
      </c>
      <c r="C194" s="25"/>
      <c r="D194" s="25"/>
      <c r="E194" s="25"/>
      <c r="F194" s="25"/>
      <c r="G194" s="25"/>
      <c r="H194" s="25"/>
      <c r="I194" s="25"/>
      <c r="J194" s="25"/>
    </row>
    <row r="195" spans="1:10" ht="18">
      <c r="A195" s="6"/>
      <c r="B195" s="98" t="s">
        <v>167</v>
      </c>
      <c r="C195" s="98"/>
      <c r="D195" s="98"/>
      <c r="E195" s="98"/>
      <c r="F195" s="98"/>
      <c r="G195" s="98"/>
      <c r="H195" s="98"/>
      <c r="I195" s="98"/>
      <c r="J195" s="28"/>
    </row>
    <row r="196" spans="1:10" ht="15">
      <c r="A196" s="6"/>
      <c r="B196" s="29"/>
      <c r="C196" s="28"/>
      <c r="D196" s="30"/>
      <c r="E196" s="30"/>
      <c r="F196" s="30"/>
      <c r="G196" s="28"/>
      <c r="H196" s="28"/>
      <c r="I196" s="28"/>
      <c r="J196" s="28"/>
    </row>
    <row r="197" spans="1:10" ht="15">
      <c r="A197" s="6"/>
      <c r="B197" s="31" t="s">
        <v>64</v>
      </c>
      <c r="C197" s="64" t="s">
        <v>287</v>
      </c>
      <c r="D197" s="30"/>
      <c r="E197" s="30"/>
      <c r="F197" s="30"/>
      <c r="G197" s="28"/>
      <c r="H197" s="28"/>
      <c r="I197" s="28"/>
      <c r="J197" s="28"/>
    </row>
    <row r="198" spans="1:10" ht="15">
      <c r="A198" s="6"/>
      <c r="B198" s="35" t="s">
        <v>171</v>
      </c>
      <c r="C198" s="36" t="s">
        <v>172</v>
      </c>
      <c r="D198" s="30"/>
      <c r="E198" s="30"/>
      <c r="F198" s="30"/>
      <c r="G198" s="28"/>
      <c r="H198" s="28"/>
      <c r="I198" s="28"/>
      <c r="J198" s="28"/>
    </row>
    <row r="199" spans="1:10" ht="15">
      <c r="A199" s="6"/>
      <c r="B199" s="37"/>
      <c r="C199" s="37"/>
      <c r="D199" s="30"/>
      <c r="E199" s="30"/>
      <c r="F199" s="30"/>
      <c r="G199" s="28"/>
      <c r="H199" s="28"/>
      <c r="I199" s="28"/>
      <c r="J199" s="28"/>
    </row>
    <row r="200" spans="1:10" ht="15">
      <c r="A200" s="6"/>
      <c r="B200" s="35" t="s">
        <v>173</v>
      </c>
      <c r="C200" s="38">
        <v>30</v>
      </c>
      <c r="D200" s="30"/>
      <c r="E200" s="30"/>
      <c r="F200" s="30"/>
      <c r="G200" s="28"/>
      <c r="H200" s="28"/>
      <c r="I200" s="28"/>
      <c r="J200" s="28"/>
    </row>
    <row r="201" spans="1:10" ht="15">
      <c r="A201" s="6"/>
      <c r="B201" s="29"/>
      <c r="D201" s="99" t="s">
        <v>66</v>
      </c>
      <c r="E201" s="99"/>
      <c r="F201" s="99"/>
      <c r="G201" s="99"/>
      <c r="H201" s="99"/>
      <c r="I201" s="99"/>
      <c r="J201" s="99"/>
    </row>
    <row r="202" spans="1:10" ht="15">
      <c r="A202" s="6"/>
      <c r="B202" s="29"/>
      <c r="F202" s="39" t="s">
        <v>174</v>
      </c>
      <c r="G202" s="39"/>
      <c r="H202" s="39"/>
      <c r="I202" s="39"/>
      <c r="J202" s="39"/>
    </row>
    <row r="203" spans="1:10" ht="15">
      <c r="A203" s="6"/>
      <c r="B203" s="29"/>
      <c r="C203" s="28" t="s">
        <v>176</v>
      </c>
      <c r="F203" s="39" t="s">
        <v>175</v>
      </c>
      <c r="G203" s="39"/>
      <c r="H203" s="39"/>
      <c r="I203" s="39"/>
      <c r="J203" s="39"/>
    </row>
    <row r="204" spans="1:10" ht="15">
      <c r="A204" s="6"/>
      <c r="B204" s="29"/>
      <c r="C204" s="28" t="s">
        <v>65</v>
      </c>
      <c r="D204" s="30"/>
      <c r="E204" s="30"/>
      <c r="F204" s="30"/>
      <c r="G204" s="28"/>
      <c r="H204" s="28"/>
      <c r="I204" s="28"/>
      <c r="J204" s="28"/>
    </row>
    <row r="205" spans="2:3" ht="15">
      <c r="B205" s="33" t="s">
        <v>168</v>
      </c>
      <c r="C205" s="34"/>
    </row>
    <row r="206" spans="2:3" ht="15">
      <c r="B206" s="94" t="s">
        <v>169</v>
      </c>
      <c r="C206" s="94"/>
    </row>
    <row r="207" spans="2:3" ht="31.5" customHeight="1">
      <c r="B207" s="95" t="s">
        <v>170</v>
      </c>
      <c r="C207" s="95"/>
    </row>
  </sheetData>
  <sheetProtection/>
  <protectedRanges>
    <protectedRange sqref="C203:C204 C196:C200 G196:J204 F202:F203 B193:J193 B195:J195 D204:F204 D196:F201" name="wpis_kwot"/>
    <protectedRange sqref="G28:J190" name="oferent"/>
  </protectedRanges>
  <mergeCells count="348">
    <mergeCell ref="B22:J22"/>
    <mergeCell ref="B23:J23"/>
    <mergeCell ref="B18:J18"/>
    <mergeCell ref="B20:J20"/>
    <mergeCell ref="B19:J19"/>
    <mergeCell ref="B24:J24"/>
    <mergeCell ref="B206:C206"/>
    <mergeCell ref="B207:C207"/>
    <mergeCell ref="B13:C13"/>
    <mergeCell ref="A14:J14"/>
    <mergeCell ref="B193:I193"/>
    <mergeCell ref="B195:I195"/>
    <mergeCell ref="D201:J201"/>
    <mergeCell ref="B17:J17"/>
    <mergeCell ref="B21:J21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C56:C57"/>
    <mergeCell ref="B56:B57"/>
    <mergeCell ref="B58:B59"/>
    <mergeCell ref="C58:C59"/>
    <mergeCell ref="B60:B61"/>
    <mergeCell ref="C60:C61"/>
    <mergeCell ref="C62:C63"/>
    <mergeCell ref="B62:B63"/>
    <mergeCell ref="B64:B65"/>
    <mergeCell ref="C64:C65"/>
    <mergeCell ref="B66:B67"/>
    <mergeCell ref="C66:C67"/>
    <mergeCell ref="C68:C69"/>
    <mergeCell ref="B68:B69"/>
    <mergeCell ref="B70:B71"/>
    <mergeCell ref="C70:C71"/>
    <mergeCell ref="C72:C73"/>
    <mergeCell ref="B72:B73"/>
    <mergeCell ref="B74:B75"/>
    <mergeCell ref="C74:C75"/>
    <mergeCell ref="B76:B77"/>
    <mergeCell ref="C76:C77"/>
    <mergeCell ref="B78:B79"/>
    <mergeCell ref="C78:C79"/>
    <mergeCell ref="B80:B81"/>
    <mergeCell ref="C80:C81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98:C99"/>
    <mergeCell ref="B100:B101"/>
    <mergeCell ref="C100:C101"/>
    <mergeCell ref="B102:B103"/>
    <mergeCell ref="C102:C10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C138:C139"/>
    <mergeCell ref="B138:B139"/>
    <mergeCell ref="B140:B141"/>
    <mergeCell ref="C140:C141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B142:B143"/>
    <mergeCell ref="C142:C143"/>
    <mergeCell ref="C144:C145"/>
    <mergeCell ref="B144:B145"/>
    <mergeCell ref="B146:B147"/>
    <mergeCell ref="C146:C147"/>
    <mergeCell ref="B148:B149"/>
    <mergeCell ref="C148:C149"/>
    <mergeCell ref="B150:B151"/>
    <mergeCell ref="C150:C151"/>
    <mergeCell ref="B152:B153"/>
    <mergeCell ref="C152:C153"/>
    <mergeCell ref="B154:B155"/>
    <mergeCell ref="C154:C155"/>
    <mergeCell ref="C156:C157"/>
    <mergeCell ref="B156:B157"/>
    <mergeCell ref="B158:B159"/>
    <mergeCell ref="C158:C159"/>
    <mergeCell ref="B160:B16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C178:C179"/>
    <mergeCell ref="C180:C181"/>
    <mergeCell ref="B180:B181"/>
    <mergeCell ref="B178:B179"/>
    <mergeCell ref="C182:C183"/>
    <mergeCell ref="C184:C185"/>
    <mergeCell ref="C186:C187"/>
    <mergeCell ref="C188:C189"/>
    <mergeCell ref="B188:B189"/>
    <mergeCell ref="B186:B187"/>
    <mergeCell ref="B184:B185"/>
    <mergeCell ref="B182:B183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84:D185"/>
    <mergeCell ref="D186:D187"/>
    <mergeCell ref="D188:D189"/>
    <mergeCell ref="D172:D173"/>
    <mergeCell ref="D174:D175"/>
    <mergeCell ref="D176:D177"/>
    <mergeCell ref="D178:D179"/>
    <mergeCell ref="D180:D181"/>
    <mergeCell ref="D182:D183"/>
    <mergeCell ref="C9:I9"/>
    <mergeCell ref="C11:D11"/>
    <mergeCell ref="C12:D12"/>
    <mergeCell ref="C2:I2"/>
    <mergeCell ref="C3:D3"/>
    <mergeCell ref="C4:D4"/>
    <mergeCell ref="C5:D5"/>
    <mergeCell ref="C6:D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dzialzywienia</dc:creator>
  <cp:keywords/>
  <dc:description/>
  <cp:lastModifiedBy>Monika Marzec</cp:lastModifiedBy>
  <cp:lastPrinted>2024-01-11T07:52:32Z</cp:lastPrinted>
  <dcterms:created xsi:type="dcterms:W3CDTF">2020-10-19T06:36:05Z</dcterms:created>
  <dcterms:modified xsi:type="dcterms:W3CDTF">2024-02-09T13:27:28Z</dcterms:modified>
  <cp:category/>
  <cp:version/>
  <cp:contentType/>
  <cp:contentStatus/>
</cp:coreProperties>
</file>